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ACIS_Transactions\Risk Transfer Initiatives\ACIS\1. ACIS Deals\ACIS 2024\2024-SPH3\Post to Freddie Mac Website\"/>
    </mc:Choice>
  </mc:AlternateContent>
  <xr:revisionPtr revIDLastSave="0" documentId="13_ncr:1_{5A54FD43-792E-443D-99FE-038595AE533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CIS" sheetId="2" r:id="rId1"/>
    <sheet name="Sheet1" sheetId="3" state="hidden" r:id="rId2"/>
  </sheets>
  <definedNames>
    <definedName name="_xlnm._FilterDatabase" localSheetId="1" hidden="1">Sheet1!$A$10:$H$100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 a="1"/>
  <c r="B10" i="3" s="1"/>
  <c r="A31" i="3"/>
  <c r="A12" i="3"/>
  <c r="A13" i="3"/>
  <c r="A14" i="3"/>
  <c r="A15" i="3"/>
  <c r="A16" i="3"/>
  <c r="A17" i="3"/>
  <c r="A18" i="3"/>
  <c r="A19" i="3"/>
  <c r="A20" i="3"/>
  <c r="A21" i="3"/>
  <c r="A22" i="3"/>
  <c r="A23" i="3"/>
  <c r="A27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8" i="3"/>
  <c r="A49" i="3"/>
  <c r="A50" i="3"/>
  <c r="A51" i="3"/>
  <c r="A52" i="3"/>
  <c r="A54" i="3"/>
  <c r="A55" i="3"/>
  <c r="A56" i="3"/>
  <c r="A57" i="3"/>
  <c r="A58" i="3"/>
  <c r="A60" i="3"/>
  <c r="A61" i="3"/>
  <c r="A62" i="3"/>
  <c r="A65" i="3"/>
  <c r="A66" i="3"/>
  <c r="A69" i="3"/>
  <c r="A70" i="3"/>
  <c r="A72" i="3"/>
  <c r="A74" i="3"/>
  <c r="A75" i="3"/>
  <c r="A76" i="3"/>
  <c r="A77" i="3"/>
  <c r="A79" i="3"/>
  <c r="A80" i="3"/>
  <c r="A81" i="3"/>
  <c r="A82" i="3"/>
  <c r="A83" i="3"/>
  <c r="A85" i="3"/>
  <c r="A86" i="3"/>
  <c r="A87" i="3"/>
  <c r="A88" i="3"/>
  <c r="A89" i="3"/>
  <c r="A90" i="3"/>
  <c r="A91" i="3"/>
  <c r="A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<sst xmlns="http://schemas.openxmlformats.org/spreadsheetml/2006/main" count="1042" uniqueCount="560">
  <si>
    <t>Total Limit of Liability</t>
  </si>
  <si>
    <t>Initial Limit of Liability</t>
  </si>
  <si>
    <t>M-1H: $66,955,331
M-2H: $152,902,089
B-1H: $34,976,874
B-2H: Fully Retained</t>
  </si>
  <si>
    <t>M-1H: Fully Retained
M-2H: $221,515,010
B-1H: $32,187,443
B-2H: $31,399,930</t>
  </si>
  <si>
    <t>M-1H: $44,462,602
M-2H: $150,061,283
B-1H: $27,789,126
B-2H: Fully Retained</t>
  </si>
  <si>
    <t>M-1H: $133,409,918
M-2H: $200,114,876
B-1H: $66,704,959
B-2H: Fully Retained</t>
  </si>
  <si>
    <t>M-1H: $75,228,937
M-2H: $150,457,876
B-1H: $37,614,469
B-2H: Fully Retained</t>
  </si>
  <si>
    <t>M-1H: $176,131,394
M-2H: $190,785,979
B-1H: $73,379,223
B-2H: Fully Retained</t>
  </si>
  <si>
    <t>M-1H: $71,738,780
M-2H: $161,431,735
B-1H: $19,134,676
B-2H: Fully Retained</t>
  </si>
  <si>
    <t>M-1H: $97,172,197
M-2H: $125,109,168
B-1H: $41,326,563
B-2H: Fully Retained</t>
  </si>
  <si>
    <t>M-1H: $35,887,933
M-2H: $36,123,237
M-3H: $59,634,806
B-H: $16,602,734</t>
  </si>
  <si>
    <t>M-1H: $58,177,260
M-2H: $59,001,463
M-3H: $118,002,925
B-H: $31,087,338</t>
  </si>
  <si>
    <t>M-1H: $50,370,635
M-2H: $52,951,891
M-3H: $72,563,703
B-H: $19,257,798</t>
  </si>
  <si>
    <t>M-1H: $61,418,671
M-2H: $58,347,738
M-3H: $125,908,276
B-H: $31,143,305</t>
  </si>
  <si>
    <t>M-1H: $41,307,378
M-2H: $61,961,068
M-3H: $82,614,757
B-H: $22,119,919</t>
  </si>
  <si>
    <t>M-1H: $55,729,625
M-2H: $59,507,008
M-3H: $148,767,507
B-H: $39,271,798</t>
  </si>
  <si>
    <t>M-1H: $77,364,375
M-2H: $84,397,500
M-3H: $154,728,751
B-H: $19,810,799</t>
  </si>
  <si>
    <t>M-1H: $104,309,951
M-2H: $99,342,811
M-3H: $193,718,481
B-H: $53,274,416</t>
  </si>
  <si>
    <t>M-1H: $23,663,956
M-2H: $54,137,905
M-3H: $40,904,195
B-H: $16,865,184</t>
  </si>
  <si>
    <t>M-1H: $62,465,810
M-2H: $153,041,234
M-3H: $121,808,329
B-H: $35,500,220</t>
  </si>
  <si>
    <t>M-1H: $129,674,781
M-2H: $285,284,514
M-3H: $213,963,388
B-H: $73,496,603</t>
  </si>
  <si>
    <t>M-1H: $101,476,652
M-2H: $207,663,075
M-3H: $103,831,537
B-H: $89,844,277</t>
  </si>
  <si>
    <t>M-1H: $21,930,592
M-2H: $22,787,612
M-3H: $28,484,515
B-H: $59,346,799</t>
  </si>
  <si>
    <t>M-1H: $9,000,370
M-2H: $9,141,334
M-3H: $7,835,430
B-H: $24,112,149</t>
  </si>
  <si>
    <t>M-1H: $28,397,312
M-2H: $32,586,016
M-3H: $48,879,025
B-H: $63,190,073</t>
  </si>
  <si>
    <t>M-1H: $19,266,689
M-2H: $25,395,712
M-3H: $46,884,392
B-H: Fully Retained</t>
  </si>
  <si>
    <t>M-1H: $26,899,710
M-2H: $33,104,689
M-3H: $55,174,481
B-H: Fully Retained</t>
  </si>
  <si>
    <t>M-1H: $180,130,131
M-2H: $169,074,068
M-3H: $150,795,790
B-H: Fully Retained</t>
  </si>
  <si>
    <t>M-1H: $35,640,765
M-2H: $56,090,260
M-3H: $63,568,962
B-H: Fully Retained</t>
  </si>
  <si>
    <t>M-1H: $66,262,277
M-2H: $102,274,759
M-3H: $115,911,393
B-H: Fully Retained</t>
  </si>
  <si>
    <t>M-1H: $100,736,022
M-2H: $168,749,859
B-H: Fully Retained</t>
  </si>
  <si>
    <t>M-1H: $38,707,505
M-2H: $38,707,505
B-H: Fully Retained</t>
  </si>
  <si>
    <t>Total Size</t>
  </si>
  <si>
    <t>Size</t>
  </si>
  <si>
    <t>M-1H: 0.90%
M-2H: 2.10%
B-1H: 0.50%
B-2H: 0.50%</t>
  </si>
  <si>
    <t>M-1H: 0.75%
M-2H: 2.25%
B-1H: 0.75%
B-2H: 0.75%</t>
  </si>
  <si>
    <t>M-1H: 0.80%
M-2H: 2.70%
B-1H: 0.50%
B-2H: 0.50%</t>
  </si>
  <si>
    <t>M-1H: 1.00%
M-2H: 1.50%
B-1H: 0.50%
B-2H: 0.50%</t>
  </si>
  <si>
    <t>M-1H: 1.00%
M-2H: 2.00%
B-1H: 0.50%
B-2H: 0.50%</t>
  </si>
  <si>
    <t>M-1H: 1.20%
M-2H: 1.30%
B-1H: 0.50%
B-2H: 0.50%</t>
  </si>
  <si>
    <t>M-1H: 1.00%
M-2H: 2.25%
B-1H: 0.50%
B-2H: 0.50%</t>
  </si>
  <si>
    <t>M-1H: 1.20%
M-2H: 1.55%
B-1H: 0.50%
B-2H: 0.50%</t>
  </si>
  <si>
    <t>M-1H: 1.23%
M-2H: 1.23%
M-3H: 2.05%
B-H: 1.00%</t>
  </si>
  <si>
    <t>M-1H: 1.00%
M-2H: 1.00%
M-3H: 2.00%
B-H: 1.00%</t>
  </si>
  <si>
    <t>M-1H: 1.30%
M-2H: 1.35%
M-3H: 1.85%
B-H: 1.00%</t>
  </si>
  <si>
    <t>M-1H: 1.00%
M-2H: 0.95%
M-3H: 2.05%
B-H: 1.00%</t>
  </si>
  <si>
    <t>M-1H: 1.00%
M-2H: 1.50%
M-3H: 2.00%
B-H: 1.00%</t>
  </si>
  <si>
    <t>M-1H: 0.85%
M-2H: 0.90%
M-3H: 2.25%
B-H: 1.00%</t>
  </si>
  <si>
    <t>M-1H: 1.10%
M-2H: 1.20%
M-3H: 2.20%
B-H: 1.00%</t>
  </si>
  <si>
    <t>M-1H: 1.05%
M-2H: 1.00%
M-3H: 1.95%
B-H: 1.00%</t>
  </si>
  <si>
    <t>M-1H: 1.00%
M-2H: 2.25%
M-3H: 1.70%
B-H: 1.00%</t>
  </si>
  <si>
    <t>M-1H: 1.00%
M-2H: 2.45%
M-3H: 1.95%
B-H: 1.00%</t>
  </si>
  <si>
    <t>M-1H: 1.00%
M-2H: 2.20%
M-3H: 1.65%
B-H: 1.00%</t>
  </si>
  <si>
    <t>M-1H: 1.00%
M-2H: 2.00%
M-3H: 1.00%
B-H: 1.50%</t>
  </si>
  <si>
    <t>M-1H: 1.00%
M-2H: 1.00%
M-3H: 1.25%
B-H: 1.00%</t>
  </si>
  <si>
    <t>M-1H: 1.75%
M-2H: 1.75%
M-3H: 1.50%
B-H: 1.50%</t>
  </si>
  <si>
    <t>M-1H: 1.00%
M-2H: 1.00%
M-3H: 1.50%
B-H: 1.00%</t>
  </si>
  <si>
    <t>M-1H: 1.00%
M-2H: 1.30%
M-3H: 2.40%
B-H: 0.50%</t>
  </si>
  <si>
    <t>M-1H: 1.00%
M-2H: 1.20%
M-3H: 2.00%
B-H: 0.40%</t>
  </si>
  <si>
    <t>M-1H: 2.00%
M-2H: 1.85%
M-3H: 1.65%
B-H: 0.60%</t>
  </si>
  <si>
    <t>M-1H: 1.00%
M-2H: 1.50%
M-3H: 1.70%
B-H: 0.30%</t>
  </si>
  <si>
    <t>M-1H: 1.05%
M-2H: 1.65%
B-H: 0.30%</t>
  </si>
  <si>
    <t>M-1H: 1.35%
M-2H: 1.35%
B-H: 0.30%</t>
  </si>
  <si>
    <t>Premium</t>
  </si>
  <si>
    <t>M-1H: 0.90%
M-2H: 2.00%
M-3H: 4.05%
B-H: 9.15%</t>
  </si>
  <si>
    <t>M-1H: 0.90%
M-2H: 1.85%
M-3H: 3.75%
B-H: 8.75%</t>
  </si>
  <si>
    <t>M-1H: 0.95%
M-2H: 2.30%
M-3H: 4.25%
B-H: 9.35%</t>
  </si>
  <si>
    <t>M-1H: 1.10%
M-2H: 2.15%
M-3H: 4.00%
B-H: 9.25%</t>
  </si>
  <si>
    <t>M-1H: 1.10%
M-2H: 2.30%
M-3H: 4.50%
B-H: 9.50%</t>
  </si>
  <si>
    <t>M-1H: 1.20%
M-2H: 2.30%
M-3H: 4.00%
B-H: 8.95%</t>
  </si>
  <si>
    <t>M-1H: 1.10%
M-2H: 2.50%
M-3H: 4.50%
B-H: 8.95%</t>
  </si>
  <si>
    <t>M-1H: 1.20%
M-2H: 2.60%
M-3H: 4.00%
B-H: 8.35%</t>
  </si>
  <si>
    <t>M-1H: 1.15%
M-2H: 2.40%
M-3H: 4.10%
B-H: 8.30%</t>
  </si>
  <si>
    <t>M-1H: 1.10%
M-2H: 2.50%
M-3H: 4.00%
B-H: 8.35%</t>
  </si>
  <si>
    <t>M-1H: 1.00%
M-2H: 2.30%
M-3H: 3.75%
B-H: 7.40%</t>
  </si>
  <si>
    <t>M-1H: 0.90%
M-2H: 1.85%
M-3H: 3.25%
B-H: 7.50%</t>
  </si>
  <si>
    <t>M-1H: 1.05%
M-2H: 2.00%
M-3H: 3.70%
B-H: 8.50%</t>
  </si>
  <si>
    <t>M-1H: 1.10%
M-2H: 1.85%
M-3H: 3.40%
B-H: 8.50%</t>
  </si>
  <si>
    <t>M-1H: 1.25%
M-2H: 2.25%
M-3H: 4.00%
B-H: N/A</t>
  </si>
  <si>
    <t>M-1H: 1.13%
M-2H: 2.03%
M-3H: 3.60%
B-H: N/A</t>
  </si>
  <si>
    <t>M-1H: 0.75%
M-2H: 1.35%
M-3H: 2.61%
B-H: N/A</t>
  </si>
  <si>
    <t>M-1H: 1.36%
M-2H: 4.12%
B-H: N/A</t>
  </si>
  <si>
    <t>M-1H: 2.35%
M-2H: 5.35%
B-H: N/A</t>
  </si>
  <si>
    <t>M-1H: $79,757,759
M-2H: $218,109,766
B-1H: $50,471,717
B-2H: Fully Retained</t>
  </si>
  <si>
    <t>M-1H: 0.80%
M-2H: 2.20%
B-1H: 0.50%
B-2H: 0.50%</t>
  </si>
  <si>
    <t>M-1H: Fully Retained
M-2H: $121,505,875
B-1H: $86,362,388
B-2H: $86,362,388</t>
  </si>
  <si>
    <t>M-1H: 0.25%
M-2H: 1.75%
B-1H: 1.25%
B-2H: 1.25%</t>
  </si>
  <si>
    <t>M-1H: $118,767,664
M-2H: $178,151,496
B-1H: $59,383,833
B-2H: Fully Retained</t>
  </si>
  <si>
    <t>M-1H: $71,328,645
M-2H: $134,533,749
B-1H: $35,664,322
B-2H: $35,664,322
B-3H: Fully Retained</t>
  </si>
  <si>
    <t>M-1H: 1.00%
M-2H: 1.90%
B-1H: 0.50%
B-2H: 0.50%
B-3H: 0.10%</t>
  </si>
  <si>
    <t>M-1H: $87,816,973
M-2H: $160,065,297
B-1H: $43,908,487
B-2H: $49,098,377
B-3H: Fully Retained</t>
  </si>
  <si>
    <t>M-1H: 1.00%
M-2H: 1.85%
B-1H: 0.50%
B-2H: 0.55%
B-3H: 0.10%</t>
  </si>
  <si>
    <t>M-1: $68,639,277
M-2: $91,519,035
B-1: $45,759,518
B-2: $45,759,518
B-3: Fully Retained</t>
  </si>
  <si>
    <t>M-1: 0.45%
M-2: 0.60%
B-1: 0.30%
B-2: 0.30%
B-3: 0.05%</t>
  </si>
  <si>
    <t>M-1: 0.60%
M-2: 0.75%
B-1: 0.30%
B-2: 0.30%</t>
  </si>
  <si>
    <t>M-1: $109,137,473
M-2: $136,421,841
B-1: $54,568,736
B-2: Fully Retained</t>
  </si>
  <si>
    <t>M-1: $22,765,143
M-2: $54,636,343
M-3: $63,742,400
M-4: $27,318,171
B: Fully Retained</t>
  </si>
  <si>
    <t>M-1: 0.25%
M-2: 0.60%
M-3: 0.70%
M-4: 0.30%
B: 0.30%</t>
  </si>
  <si>
    <t>M-1: $35,611,962
M-2: $85,468,709
M-3: $121,080,672
M-4: $42,734,355
B: Fully Retained</t>
  </si>
  <si>
    <t>M-1: 0.25%
M-2: 0.60%
M-3: 0.85%
M-4: 0.30%
B: 0.15%</t>
  </si>
  <si>
    <t>M-1: $25,170,857
M-2: $60,410,057
M-3: $85,580,914
M-4: $30,205,028
B: Fully Retained</t>
  </si>
  <si>
    <t>M-1: 0.80%
M-2: 1.40%
M-3: 3.25%
M-4: 5.60%
B: N/A</t>
  </si>
  <si>
    <t>M-1: 0.85%
M-2: 1.50%
M-3: 3.50%
M-4: 5.75%
B: N/A</t>
  </si>
  <si>
    <t>M-1: 0.95%
M-2: 1.70%
M-3: 4.10%
M-4: 6.90%
B: N/A</t>
  </si>
  <si>
    <t>M-1: 0.90%
M-2: 2.65%
B-1: 4.70%
B-2: 9.75%
B-3: N/A</t>
  </si>
  <si>
    <t>M-1H: 1.05%
M-2H: 2.90%
B-1H: 4.85%
B-2H: 13.00%
B-3H: N/A</t>
  </si>
  <si>
    <t>M-1H: 1.05%
M-2H: 2.70%
B-1H: 4.50%
B-2H: 9.90%
B-3H: N/A</t>
  </si>
  <si>
    <t>M-1H: 1.05%
M-2H: 2.70%
B-1H: 4.50%
B-2H: N/A</t>
  </si>
  <si>
    <t>M-1H: N/A
M-2H: 1.95%
B-1H: 3.95%
B-2H: 11.95%</t>
  </si>
  <si>
    <t>M-1: 0.85%
M-2: 2.75%
B-1: 4.75%
B-2: N/A</t>
  </si>
  <si>
    <t>M-1H: 0.85%
M-2H: 2.90%
B-1H: 4.75%
B-2H: N/A</t>
  </si>
  <si>
    <t>M-1H: 0.85%
M-2H: 2.70%
B-1H: 4.50%
B-2H: N/A</t>
  </si>
  <si>
    <t>M-1H: N/A
M-2H: 2.75%
B-1H: 4.80%
B-2H: 11.75%</t>
  </si>
  <si>
    <t>M-1H: 0.80%
M-2H: 2.70%
B-1H: 4.40%
B-2H: N/A</t>
  </si>
  <si>
    <t>M-1H: 0.85%
M-2H: 2.75%
B-1H: 4.50%
B-2H: N/A</t>
  </si>
  <si>
    <t>M-1H: 1.10%
M-2H: 3.10%
B-1H: 4.70%
B-2H: N/A</t>
  </si>
  <si>
    <t>M-1H: 1.10%
M-2H: 3.25%
B-1H: 4.95%
B-2H: N/A</t>
  </si>
  <si>
    <t>M-1H: 1.20%
M-2H: 3.50%
B-1H: 5.00%
B-2H: N/A</t>
  </si>
  <si>
    <t>M-1H: 1.20%
M-2H: 3.25%
B-1H: 5.25%
B-2H: N/A</t>
  </si>
  <si>
    <t>M-1: 1.00%
M-2: 1.75%
B-1: 0.50%
B-2: 0.50%</t>
  </si>
  <si>
    <t>M-1: 1.10%
M-2: 3.20%
B-1: 5.40%
B-2: N/A</t>
  </si>
  <si>
    <t>M-1: 1.00%
M-2: 2.00%
B-1: 0.50%
B-2: 0.60%</t>
  </si>
  <si>
    <t>May 2017 - Feb 2018</t>
  </si>
  <si>
    <t>Jan 2012 - Mar 2013</t>
  </si>
  <si>
    <t>Jan 2016 - Mar 2016</t>
  </si>
  <si>
    <t>Jan 2014 - Mar 2014</t>
  </si>
  <si>
    <t>Jan 2013 - Mar 2013</t>
  </si>
  <si>
    <t>Apr 2018 - Jun 2018</t>
  </si>
  <si>
    <t>Jan 2018 - Jun 2019</t>
  </si>
  <si>
    <t>Apr 2016 - Jun 2016</t>
  </si>
  <si>
    <t>Apr 2015 - Jun2015</t>
  </si>
  <si>
    <t>Apr 2015 - Jun 2015</t>
  </si>
  <si>
    <t>Apr 2013 - Jun 2013</t>
  </si>
  <si>
    <t>Apr 2016 - Jul 2016</t>
  </si>
  <si>
    <t>Apr 2014 - Jul 2014</t>
  </si>
  <si>
    <t>Apr 2017 - Sep 2017</t>
  </si>
  <si>
    <t>Jan 2016 - Sep 2016</t>
  </si>
  <si>
    <t>Jul 2015 - Sep 2015</t>
  </si>
  <si>
    <t>Jan 2013 - Sep 2013</t>
  </si>
  <si>
    <t>Jul 2013 - Sep 2013</t>
  </si>
  <si>
    <t>Jul 2012 - Sep 2012</t>
  </si>
  <si>
    <t>Oct 2016 - Apr 2017</t>
  </si>
  <si>
    <t>Jul 2016 - Oct 2016</t>
  </si>
  <si>
    <t>Mar 2018 - Nov 2018</t>
  </si>
  <si>
    <t>Nov 2016 - Nov 2017</t>
  </si>
  <si>
    <t>Nov 2016 - Mar 2017</t>
  </si>
  <si>
    <t>Aug 2016 - Nov 2016</t>
  </si>
  <si>
    <t>Aug 2014 - Nov 2014</t>
  </si>
  <si>
    <t>Dec 2016 - Mar 2018</t>
  </si>
  <si>
    <t>Dec 2017 - Mar 2018</t>
  </si>
  <si>
    <t>Apr 2009 - Dec 2011</t>
  </si>
  <si>
    <t>Dec 2016 - Mar 2017</t>
  </si>
  <si>
    <t>Oct 2015 - Dec 2015</t>
  </si>
  <si>
    <t>Jul 2015 - Dec 2015</t>
  </si>
  <si>
    <t>Dec 2014 - Mar 2015</t>
  </si>
  <si>
    <t>Oct 2012 - Dec 2012</t>
  </si>
  <si>
    <t>Oct 2013 - Dec 2013</t>
  </si>
  <si>
    <t>ACIS 2013-DN2 (2014-1)</t>
  </si>
  <si>
    <t>ACIS 2013-DN1 (2013-1)</t>
  </si>
  <si>
    <t>ACIS 2014-DN1 (2014-2)</t>
  </si>
  <si>
    <t>ACIS 2014-DN2 (2014-3)</t>
  </si>
  <si>
    <t>ACIS 2014-HQ2 (2015-1)</t>
  </si>
  <si>
    <t>ACIS 2014-DN3 (2015-2)</t>
  </si>
  <si>
    <t>ACIS 2014-DN4 (2015-3)</t>
  </si>
  <si>
    <t>ACIS 2015-DN1 (2015-4)</t>
  </si>
  <si>
    <t>ACIS 2015-HQ1 (2015-5)</t>
  </si>
  <si>
    <t>ACIS 2015-DNA1 (2015-6)</t>
  </si>
  <si>
    <t>ACIS 2015-DNA2 (2015-7)</t>
  </si>
  <si>
    <t>ACIS 2015-DNA3 (2015-8)</t>
  </si>
  <si>
    <t>ACIS 2015-HQA2 (2015-9)</t>
  </si>
  <si>
    <t>ACIS 2015-HQA1 (2015-10)</t>
  </si>
  <si>
    <t>ACIS 2016-DNA1 (2016-1)</t>
  </si>
  <si>
    <t>ACIS 2016-HQA1 (2016-2)</t>
  </si>
  <si>
    <t>ACIS 2016-SAP1 (2016-3)</t>
  </si>
  <si>
    <t>ACIS 2016-DNA2 (2016-4)</t>
  </si>
  <si>
    <t>ACIS 2016-HQA2 (2016-5)</t>
  </si>
  <si>
    <t>ACIS 2016-DNA3 (2016-6)</t>
  </si>
  <si>
    <t>ACIS 2016-HQA3 (2016-7)</t>
  </si>
  <si>
    <t>ACIS 2016-DNA4 (2016-8)</t>
  </si>
  <si>
    <t>ACIS 2016-HQA4 (2016-9)</t>
  </si>
  <si>
    <t>ACIS 2017-DNA1 (2017-1)</t>
  </si>
  <si>
    <t>ACIS 2017-HQA1 (2017-2)</t>
  </si>
  <si>
    <t>ACIS 2017-DNA2 (2017-3)</t>
  </si>
  <si>
    <t>ACIS 2017-SAP1 (2017-4)</t>
  </si>
  <si>
    <t>ACIS 2017-HQA2 (2017-5)</t>
  </si>
  <si>
    <t>ACIS 2017-DNA3 (2017-7)</t>
  </si>
  <si>
    <t>ACIS 2017-AFRM1 (2017-6)</t>
  </si>
  <si>
    <t>ACIS 2017-HQA3 (2017-8)</t>
  </si>
  <si>
    <t>ACIS 2017-ARMR1 (2017-9)</t>
  </si>
  <si>
    <t>ACIS 2018-DNA1</t>
  </si>
  <si>
    <t>ACIS 2018-HQA1</t>
  </si>
  <si>
    <t>ACIS 2018-SAP1</t>
  </si>
  <si>
    <t>ACIS 2018-ARMR1</t>
  </si>
  <si>
    <t>ACIS 2018-DNA2</t>
  </si>
  <si>
    <t>ACIS 2018-AFRM1</t>
  </si>
  <si>
    <t>ACIS 2018-DNA3</t>
  </si>
  <si>
    <t>ACIS 2018-HQA2</t>
  </si>
  <si>
    <t>ACIS 2019-SAP1</t>
  </si>
  <si>
    <t>ACIS 2019-DNA1</t>
  </si>
  <si>
    <t>ACIS 2019-HQA1</t>
  </si>
  <si>
    <t>M-1H: 1.05%
M-2H: 2.60%
B-1H: 4.55%
B-2H: 10.70%
B-3H: N/A</t>
  </si>
  <si>
    <t>M-1H: 1.25%
M-2H: 1.90%
B-1H: 0.50%
B-2H: 0.50%
B-3H: 0.10%</t>
  </si>
  <si>
    <t>M-1H: 0.90%
M-2H: 2.10%
B-1H: 0.90%
B-2H: 0.50%
B-3H: 0.10%</t>
  </si>
  <si>
    <t>M-1H: 1.05%
M-2H: 2.50%
B-1H: 4.50%
B-2H: 13.00%
B-3H: N/A</t>
  </si>
  <si>
    <t>M-1H: $46,492,156
M-2H: $109,141,531
B-1H: $46,492,156
B-2H: $25,606,994
B-3H: Fully Retained</t>
  </si>
  <si>
    <t>M-1H: $77,198,079
M-2H: $117,160,286
B-1H: $30,882,936
B-2H: $30,879,231
B-3H: Fully Retained</t>
  </si>
  <si>
    <t>ACIS 2019-DNA2</t>
  </si>
  <si>
    <t>Jul 2018 - Sep 2018</t>
  </si>
  <si>
    <t>M-1H: $35,919,320
M-2H: $114,941,823
B-1H: $24,279,590
B-2H: $24,279,590
B-3H: Fully Retained</t>
  </si>
  <si>
    <t>M-1H: 0.75%
M-2H: 2.40%
B-1H: 0.50%
B-2H: 0.50%
B-3H: 0.10%</t>
  </si>
  <si>
    <t>M-1H: 0.95%
M-2H: 2.45%
B-1H: 4.50%
B-2H: 10.75%
B-3H: N/A</t>
  </si>
  <si>
    <t>ACIS 2019-HQA2</t>
  </si>
  <si>
    <t>M-1H: 1.00%
M-2H: 2.00%
B-1H: 0.90%
B-2H: 0.50%
B-3H: 0.10%</t>
  </si>
  <si>
    <t>M-1H: 1.00%
M-2H: 2.35%
B-1H: 4.35%
B-2H: 13.00%
B-3H: N/A</t>
  </si>
  <si>
    <t>M-1H: $45,291,682
M-2H: $90,583,364
B-1H: $41,757,154
B-2H: $22,645,840
B-3H: Fully Retained</t>
  </si>
  <si>
    <t>ACIS 2019-FTR1</t>
  </si>
  <si>
    <t>B-2H: 0.44%
B-3H: 0.10%</t>
  </si>
  <si>
    <t>B-2H: 10.00%
B-3H: N/A</t>
  </si>
  <si>
    <t>ACIS 2019-ARMR1</t>
  </si>
  <si>
    <t>M-1H: 0.80%
M-2H: 2.70%
M-3H: 1.25%
B-1H: 1.00%
B-2H: 1.00%
B-3H: 0.25%</t>
  </si>
  <si>
    <t>Jan 2009 - Dec 2018</t>
  </si>
  <si>
    <t>M-1H: 0.95%
M-2H: 1.80%
M-3H: 2.75%
B-1H: 4.75%
B-2H: 12.50%
B-3H: N/A</t>
  </si>
  <si>
    <t>ACIS 2019-DNA3</t>
  </si>
  <si>
    <t>M-1H: 1.00%
M-2H: 2.15%
B-1H: 0.50%
B-2H: 0.50%
B-3H: 0.10%</t>
  </si>
  <si>
    <t>M-1H: 0.90%
M-2H: 2.20%
B-1H: 4.00%
B-2H: 10.50%
B-3H: N/A</t>
  </si>
  <si>
    <t xml:space="preserve">Oct 2018 - Dec 2018 </t>
  </si>
  <si>
    <t>B-2H: $46,369,987
B-3H: Fully Retained</t>
  </si>
  <si>
    <t>M-1H: $10,939,880
M-2H: $36,295,953
M-3H: $15,244,491
B-1H: $10,661,024
B-2H: $4,700,974
B-3H: Fully Retained</t>
  </si>
  <si>
    <t>M-1H: $62,558,156
M-2H: $131,500,130
B-1H: $31,279,077
B-2H: $25,280,151
B-3H: Fully Retained</t>
  </si>
  <si>
    <t>ACIS 2019-FTR2</t>
  </si>
  <si>
    <t>M-1H: $27,353,324
M-2H: $39,092,286
B-1H: $12,677,894
B-2H: $8,677,174
B-3H: Fully Retained</t>
  </si>
  <si>
    <t>M-1H: 1.00%
M-2H: 1.40%
B-1H: 0.50%
B-2H: 0.50%
B-3H: 0.10%</t>
  </si>
  <si>
    <t>M-1H: 0.95%
M-2H: 2.05%
B-1H: 3.75%
B-2H: 10.50%
B-3H: N/A</t>
  </si>
  <si>
    <t>Jan 2014 - Sep 2018</t>
  </si>
  <si>
    <t>ACIS 2019-HQA3</t>
  </si>
  <si>
    <t xml:space="preserve">Oct 2018 – Dec 2018 </t>
  </si>
  <si>
    <t>M-1H: 0.95%
M-2H: 2.20%
B-1H: 4.00%
B-2H: 12.25%
B-3H: N/A</t>
  </si>
  <si>
    <t>M-1H: $46,283,999
M-2H: $92,567,997
B-1H: $41,660,648
B-2H: $13,144,000
B-3H: Fully Retained</t>
  </si>
  <si>
    <t>ACIS 2019-DNA4</t>
  </si>
  <si>
    <t>M-1H: $47,218,254
M-2H: $90,909,974
B-1H: $23,609,126
B-2H: $10,610,468
B-3H: Fully Retained</t>
  </si>
  <si>
    <t>M-1H: 0.90%
M-2H: 2.10%
B-1H: 3.75%
B-2H: 10.70%
B-3H: N/A</t>
  </si>
  <si>
    <t>Jan 2019 - Mar 2019</t>
  </si>
  <si>
    <t>ACIS 2019-HQA4</t>
  </si>
  <si>
    <t>M-1H: $39,102,502
M-2H: $65,291,369
B-1H: $17,005,225
B-2H: $6,642,561
B-3H: Fully Retained</t>
  </si>
  <si>
    <t>M-1H: 1.25%
M-2H: 2.10%
B-1H: 0.55%
B-2H: 0.50%
B-3H: 0.10%</t>
  </si>
  <si>
    <t>M-1H: 0.95%
M-2H: 2.20%
B-1H: 4.10%
B-2H: 12.00%
B-3H: N/A</t>
  </si>
  <si>
    <t>ACIS 2020-DNA1</t>
  </si>
  <si>
    <t>Apr 2019 - Jun 2019</t>
  </si>
  <si>
    <t>M-1H: $69,576,897
M-2H: $114,609,205
B-1H: $34,788,448
B-2H: $14,792,055
B-3H: Fully Retained</t>
  </si>
  <si>
    <t>M-1H: 1.00%
M-2H: 1.65%
B-1H: 0.50%
B-2H: 0.50%
B-3H: 0.10%</t>
  </si>
  <si>
    <t>M-1H: 0.95%
M-2H: 1.95%
B-1H: 3.55%
B-2H: 10.50%
B-3H: N/A</t>
  </si>
  <si>
    <t>ACIS 2020-HQA1</t>
  </si>
  <si>
    <t>M-1H: $70,174,636
M-2H: $108,032,713
B-1H: $28,268,634
B-2H: $12,271,250
B-3H: Fully Retained</t>
  </si>
  <si>
    <t>M-1H: 0.95%
M-2H: 1.95%
B-1H: 3.80%
B-2H: 11.75%
B-3H: N/A</t>
  </si>
  <si>
    <t>ACIS 2020-DNA2</t>
  </si>
  <si>
    <t>Jul 2019 - Sep 2019</t>
  </si>
  <si>
    <t>M-1H: $127,698,697
M-2H: $142,823,050
B-1H: $51,079,478
B-2H: $21,079,426
B-3H: Fully Retained</t>
  </si>
  <si>
    <t>M-1H: 1.25%
M-2H: 1.40%
B-1H: 0.50%
B-2H: 0.50%
B-3H: 0.10%</t>
  </si>
  <si>
    <t>M-1H: 1.00%
M-2H: 1.90%
B-1H: 3.50%
B-2H: 10.20%
B-3H: N/A</t>
  </si>
  <si>
    <t>ACIS 2020-HQA2</t>
  </si>
  <si>
    <t>M-1H: 1.30%
M-2H: 2.75%
B-1H: 6.00%
B-2H: 13.00%
B-3H: N/A</t>
  </si>
  <si>
    <t>M-1H: $81,114,464
M-2H: $154,925,838
B-1H: $40,557,232
B-2H: $16,559,248
B-3H: Fully Retained</t>
  </si>
  <si>
    <t>ACIS 2020-DNA3</t>
  </si>
  <si>
    <t>M-1H: 1.00%
M-2H: 1.25%
B-1H: 1.00%
B-2H: 0.50%
B-3H: 0.25%</t>
  </si>
  <si>
    <t>M-1H: 1.50%
M-2H: 2.90%
B-1H: 6.50%
B-2H: 11.00%
B-3H: N/A</t>
  </si>
  <si>
    <t>Funding/ Securitization Period</t>
  </si>
  <si>
    <t>Oct 2019 - Dec 2019</t>
  </si>
  <si>
    <t>ACIS 2020-HQA3</t>
  </si>
  <si>
    <t>M-1H: 1.50%
M-2H: 3.20%
B-1H: 6.70%
B-2H: 12.50%
B-3H: N/A</t>
  </si>
  <si>
    <t>M-1H: $122,612,791
M-2H: $154,683,583
B-1H: $122,613,352
B-2H: $24,999,692
B-3H: Fully Retained</t>
  </si>
  <si>
    <t>M-1H: $47,986,133
M-2H: $110,552,834
B-1H: $72,126,225
B-2H: $15,630,870
B-3H: Fully Retained</t>
  </si>
  <si>
    <t>M-1H: 0.70%
M-2H: 1.55%
B-1H: 1.00%
B-2H: 0.50%
B-3H: 0.25%</t>
  </si>
  <si>
    <t>ACIS 2020-DNA4</t>
  </si>
  <si>
    <t>Jan 2020 - Mar 2020</t>
  </si>
  <si>
    <t>M-1H: 1.45%
M-2H: 2.90%
B-1H: 6.70%
B-2H: 12.00%
B-3H: N/A</t>
  </si>
  <si>
    <t>M-1H: $103,320,290
M-2H: $129,929,834
B-1H: $98,341,500
B-2H: $35,446,623
B-3H: Fully Retained</t>
  </si>
  <si>
    <t>ACIS 2020-DNA5</t>
  </si>
  <si>
    <t>M-1H: 1.40%
M-2H: 2.60%
B-1H: 5.90%
B-2H: 12.75%
B-3H: N/A</t>
  </si>
  <si>
    <t>M-1H: 1.00%
M-2H: 1.00%
B-1H: 0.75%
B-2H: 0.65%
B-3H: 0.10%</t>
  </si>
  <si>
    <t>M-1H: $104,341,851
M-2H: $104,341,851
B-1H: $78,256,388
B-2H: $29,029,284
B-3H: Fully Retained</t>
  </si>
  <si>
    <t>ACIS 2020-HQA4</t>
  </si>
  <si>
    <t>M-1H: $60,579,914
M-2H: $76,973,912
B-1H: $60,579,914
B-2H: $12,791,806
B-3H: Fully Retained</t>
  </si>
  <si>
    <t>M-1H: 1.40%
M-2H: 3.00%
B-1H: 6.50%
B-2H: 12.00%
B-3H: N/A</t>
  </si>
  <si>
    <t>ACIS 2020-HQA5</t>
  </si>
  <si>
    <t>M-1H: 1.35%
M-2H: 2.60%
B-1H: 5.75%
B-2H: 11.50%
B-3H: N/A</t>
  </si>
  <si>
    <t>M-1H: 1.00%
M-2H: 1.25%
B-1H: 0.75%
B-2H: 0.50%
B-3H: 0.25%</t>
  </si>
  <si>
    <t>M-1H: $101,417,728
M-2H: $126,787,480
B-1H: $76,072,489
B-2H: $20,715,123
B-3H: Fully Retained</t>
  </si>
  <si>
    <t>ACIS 2020-SAP1</t>
  </si>
  <si>
    <t>Jan 2020 - Jun 2020</t>
  </si>
  <si>
    <t>M: $222,795,137
B-1: $148,530,091
B-2: $43,972,724
B-3: Fully Retained</t>
  </si>
  <si>
    <t>M: 0.60%
B-1: 0.40%
B-2: 0.15%
B-3: 0.10%</t>
  </si>
  <si>
    <t>M: 3.25%
B-1: 6.50%
B-2: 11.25%
B-3: N/A</t>
  </si>
  <si>
    <t>ACIS 2020-DNA6</t>
  </si>
  <si>
    <t>May 2020 - Jun 2020</t>
  </si>
  <si>
    <t>M-1H: $89,728,259
M-2H: $68,539,902
B-1H: $45,363,296
B-2H: $20,365,161
B-3H: Fully Retained</t>
  </si>
  <si>
    <t>M-1H: 1.00%
M-2H: 0.75%
B-1H: 0.50%
B-2H: 0.50%
B-3H: 0.25%</t>
  </si>
  <si>
    <t>M-1H: 1.40%
M-2H: 2.25%
B-1H: 4.95%
B-2H: 10.50%
B-3H: N/A</t>
  </si>
  <si>
    <t>STACR 2020-DNA4</t>
  </si>
  <si>
    <t>STACR 2020-HQA3</t>
  </si>
  <si>
    <t>STACR 2020-DNA3</t>
  </si>
  <si>
    <t>STACR 2020-HQA2</t>
  </si>
  <si>
    <t>STACR 2020-DNA2</t>
  </si>
  <si>
    <t>STACR 2020-HQA1</t>
  </si>
  <si>
    <t>STACR 2020-DNA1</t>
  </si>
  <si>
    <t xml:space="preserve">STACR 2019-HQA4 </t>
  </si>
  <si>
    <t xml:space="preserve">STACR 2019-DNA4 </t>
  </si>
  <si>
    <t>STACR 2019-HQA3</t>
  </si>
  <si>
    <t>STACR 2019-FTR2</t>
  </si>
  <si>
    <t>STACR 2019-DNA3</t>
  </si>
  <si>
    <t>STACR 2019-HRP1</t>
  </si>
  <si>
    <t>STACR 2019-FTR1</t>
  </si>
  <si>
    <t>STACR 2019-HQA2</t>
  </si>
  <si>
    <t>STACR 2019-DNA2</t>
  </si>
  <si>
    <t>STACR 2019-HQA1</t>
  </si>
  <si>
    <t>STACR 2019-DNA1</t>
  </si>
  <si>
    <t>STACR 2018-HQA2</t>
  </si>
  <si>
    <t>STACR 2018-DNA3</t>
  </si>
  <si>
    <t>STACR 2018-DNA2</t>
  </si>
  <si>
    <t>STACR 2018-HRP1</t>
  </si>
  <si>
    <t>STACR 2018-HQA1</t>
  </si>
  <si>
    <t>STACR 2018-DNA1</t>
  </si>
  <si>
    <t>STACR 2017-HRP1</t>
  </si>
  <si>
    <t>STACR 2017-HQA3</t>
  </si>
  <si>
    <t>STACR 2017-DNA3</t>
  </si>
  <si>
    <t>STACR 2017-HQA2</t>
  </si>
  <si>
    <t>STACR 2017-DNA2</t>
  </si>
  <si>
    <t>STACR 2017-HQA1</t>
  </si>
  <si>
    <t>STACR 2017-DNA1</t>
  </si>
  <si>
    <t>STACR 2016-HQA4</t>
  </si>
  <si>
    <t>STACR 2016-DNA4</t>
  </si>
  <si>
    <t>STACR 2016-HQA3</t>
  </si>
  <si>
    <t>STACR 2016-DNA3</t>
  </si>
  <si>
    <t>STACR 2016-HQA2</t>
  </si>
  <si>
    <t>STACR 2016-DNA2</t>
  </si>
  <si>
    <t>STACR 2016-HQA1</t>
  </si>
  <si>
    <t>STACR 2016-DNA1</t>
  </si>
  <si>
    <t>STACR 2015-HQA2</t>
  </si>
  <si>
    <t>STACR 2015-DNA3</t>
  </si>
  <si>
    <t>STACR 2015-HQA1</t>
  </si>
  <si>
    <t>STACR 2015-DNA2</t>
  </si>
  <si>
    <t>STACR 2015-DNA1</t>
  </si>
  <si>
    <t>STACR 2015-HQ1</t>
  </si>
  <si>
    <t>STACR 2015-DN1</t>
  </si>
  <si>
    <t>STACR 2014-DN4</t>
  </si>
  <si>
    <t>STACR 2014-HQ2</t>
  </si>
  <si>
    <t>STACR 2014-DN3</t>
  </si>
  <si>
    <t>STACR 2014-DN2</t>
  </si>
  <si>
    <t>STACR 2014-DN1</t>
  </si>
  <si>
    <t>STACR 2013-DN2</t>
  </si>
  <si>
    <t>STACR 2013-DN1</t>
  </si>
  <si>
    <t>n/a</t>
  </si>
  <si>
    <t>STACR 2020-DNA6</t>
  </si>
  <si>
    <t>STACR 2020-HQA5</t>
  </si>
  <si>
    <t>STACR 2020-DNA5</t>
  </si>
  <si>
    <t>STACR 2020-HQA4</t>
  </si>
  <si>
    <t>ACIS 2020-AFRM1</t>
  </si>
  <si>
    <t>M-1: 1.00%
M-2: 1.40%
B-1: 0.50%
B-2: 0.50%
B-3: 0.60%</t>
  </si>
  <si>
    <t>M-1: $137,257,007
M-2: $230,237,895
B-1: $82,227,820
B-2: Fully Retained
B-3: Fully Retained</t>
  </si>
  <si>
    <t>M-1: 1.66%
M-2: 2.98%
B-1: 5.32%
B-2: N/A
B-3: N/A</t>
  </si>
  <si>
    <t>Related STACR Deal</t>
  </si>
  <si>
    <t>ACIS 2021-DNA1</t>
  </si>
  <si>
    <t>Jul 2020 - Aug 2020</t>
  </si>
  <si>
    <t>M-1H: $67,685,879
M-2H: $103,526,470
B-1H: $67,677,657
B-2H: $31,685,957
B-3H: Fully Retained</t>
  </si>
  <si>
    <t>M-1H: 0.50%
M-2H: 0.75%
B-1H: 0.50%
B-2H: 0.50%
B-3H: 0.25%</t>
  </si>
  <si>
    <t>M-1H: 1.25%
M-2H: 1.75%
B-1H: 4.00%
B-2H: 9.00%
B-3H: N/A</t>
  </si>
  <si>
    <t>STACR 2021-DNA1</t>
  </si>
  <si>
    <t>ACIS 2021-SAP1</t>
  </si>
  <si>
    <t>ACIS 2021-SAP2</t>
  </si>
  <si>
    <t>ACIS 2021-HQA1</t>
  </si>
  <si>
    <t>STACR 2021-HQA1</t>
  </si>
  <si>
    <t>M: $651,204,440
B-1: $217,068,147
B-2: $173,654,517
B-3: Fully Retained</t>
  </si>
  <si>
    <t>M: 1.50%
B-1: 0.50%
B-2: 0.40%
B-3: 0.25%</t>
  </si>
  <si>
    <t>M: 1.70%
B-1: 4.10%
B-2: 9.25%
B-3: N/A</t>
  </si>
  <si>
    <t>M-1: $137,773,527
M-2: $307,340,945
B-1: $137,773,527
B-2: $84,783,709
B-3: Fully Retained</t>
  </si>
  <si>
    <t>M-1: 0.65%
M-2: 1.45%
B-1: 0.65%
B-2: 0.40%
B-3: 0.25%</t>
  </si>
  <si>
    <t>M-1: 1.20%
M-2: 1.95%
B-1: 5.10%
B-2: 9.75%
B-3: N/A</t>
  </si>
  <si>
    <t>Jul 2020 - Sep 2020</t>
  </si>
  <si>
    <t>M-1H: $113,711,640
M-2H: $187,866,868
B-1H: $76,129,677
B-2H: $31,146,063
B-3H: Fully Retained</t>
  </si>
  <si>
    <t>M-1H: 0.75%
M-2H: 1.25%
B-1H: 0.50%
B-2H: 0.50%
B-3H: 0.25%</t>
  </si>
  <si>
    <t>M-1H: 1.20%
M-2H: 2.00%
B-1H: 4.65%
B-2H: 8.90%
B-3H: N/A</t>
  </si>
  <si>
    <t>M-1: 1.14%
M-2: 3.18%
B-1: 5.22%
B-2: N/A</t>
  </si>
  <si>
    <t>M-1: $113,998,319
M-2: $227,996,638
B-1: $56,999,160
B-2: Fully Retained</t>
  </si>
  <si>
    <t>M-1: $199,496,971
M-2: $349,119,700
B-1: $99,748,486
B-2: Fully Retained</t>
  </si>
  <si>
    <t>Jan 2020 - Oct 2020</t>
  </si>
  <si>
    <t>Jul 2017 - Sep 2019</t>
  </si>
  <si>
    <t>ACIS 2021-SAP3</t>
  </si>
  <si>
    <t>Jul 2020 - Dec 2020</t>
  </si>
  <si>
    <t>M-1: 0.60%
M-2: 0.55%
B-1: 0.40%
B-2: 0.25%
B-3: 0.10%</t>
  </si>
  <si>
    <t>M-1: 1.10%
M-2: 1.60%
B-1: 3.35%
B-2: 6.80%
B-3: N/A</t>
  </si>
  <si>
    <t>Effective Date</t>
  </si>
  <si>
    <t>Apr 2020 - Jun 2020</t>
  </si>
  <si>
    <t>Apr 2020 - May 2020</t>
  </si>
  <si>
    <t>ACIS 2021-SAP5</t>
  </si>
  <si>
    <t>M-1: 1.15%
M-2: 1.75%
B-1: 4.20%
B-2: 8.20%
B-3: N/A</t>
  </si>
  <si>
    <t>ACIS 2021-SAP7</t>
  </si>
  <si>
    <t>M: 1.25%
B-1: 0.50%
B-2: 0.40%
B-3: 0.25%</t>
  </si>
  <si>
    <t>M: 1.50%
B-1: 3.00%
B-2: 7.00%
B-3: N/A</t>
  </si>
  <si>
    <t>STACR 2021-HQA2</t>
  </si>
  <si>
    <t>ACIS 2021-HQA2</t>
  </si>
  <si>
    <t>M-1: 1.00%
M-2: 1.55%
B-1: 3.25%
B-2: 7.50%
B-3: N/A</t>
  </si>
  <si>
    <t>Oct 2020 - Dec 2020</t>
  </si>
  <si>
    <t>ACIS 2021-SAP8</t>
  </si>
  <si>
    <t>ACIS 2021-SAP9</t>
  </si>
  <si>
    <t>M: 1.75%
B-1: 0.50%
B-2: 0.50%
B-3: 0.25%</t>
  </si>
  <si>
    <t>M: $587,732,104
B-1: $167,923,458
B-2: $167,923,458
B-3: Fully Retained</t>
  </si>
  <si>
    <t>M: 1.50%
B-1: 3.25%
B-2: 8.25%
B-3: N/A</t>
  </si>
  <si>
    <t>M-1: 0.65%
M-2: 1.45%
B-1: 0.65%
B-2: 0.50%
B-3: 0.25%</t>
  </si>
  <si>
    <t>M-1: $117,606,694
M-2: $262,353,394
B-1: $117,606,694
B-2: $90,466,688
B-3: Fully Retained</t>
  </si>
  <si>
    <t>M-1H: $168,590,771
M-2H: $421,476,926
B-1H: $168,590,771
B-2H: $168,572,495
B-3H: Fully Retained</t>
  </si>
  <si>
    <t>M-1H: 1.00%
M-2H: 1.55%
B-1H: 3.25%
B-2H: 7.50%
B-3H: N/A</t>
  </si>
  <si>
    <t>M: $671,385,468
B-1: $268,554,187
B-2: $214,843,350
B-3: Fully Retained</t>
  </si>
  <si>
    <t>M-1: $146,774,361
M-2: $327,419,727
B-1: $146,774,361
B-2: $90,322,683
B-3: Fully Retained</t>
  </si>
  <si>
    <t>M-1: $256,820,465
M-2: $235,418,759
B-1: $171,213,643
B-2: $107,008,527
B-3: Fully Retained</t>
  </si>
  <si>
    <t>Jun 2021</t>
  </si>
  <si>
    <t>Mar 2021</t>
  </si>
  <si>
    <t>Dec 2020</t>
  </si>
  <si>
    <t>M-1: 0.75%
M-2: 1.60%
B-1: 0.65%
B-2: 0.50%
B-3: 0.25%</t>
  </si>
  <si>
    <t>M-1: 0.95%
M-2: 1.60%
B-1: 3.35%
B-2: 7.80%
B-3: N/A</t>
  </si>
  <si>
    <t>M-1: $164,810,600
M-2: $351,595,946
B-1: $142,835,853
B-2: $109,873,733
B-3: Fully Retained</t>
  </si>
  <si>
    <t>ACIS 2021-SAP10</t>
  </si>
  <si>
    <t>Sep 2021</t>
  </si>
  <si>
    <t>ACIS 2022-SPL1</t>
  </si>
  <si>
    <t>ACIS 2022-SPH1</t>
  </si>
  <si>
    <t>Dec 2021</t>
  </si>
  <si>
    <t>M-1: $348,389,749
M-2: $316,717,954
B-1: $126,687,181
B-2: $105,572,651
B-3: Fully Retained</t>
  </si>
  <si>
    <t>M-1: 1.65%
M-2: 1.50%
B-1: 0.60%
B-2: 0.50%
B-3: 0.25%</t>
  </si>
  <si>
    <t>M-1: 0.95%
M-2: 1.55%
B-1: 3.25%
B-2: 8.25%
B-3: N/A</t>
  </si>
  <si>
    <t>M-1: $234,059,831
M-2: $249,663,820
B-1: $101,425,927
B-2: $78,019,944
B-3: Fully Retained</t>
  </si>
  <si>
    <t>M-1: 1.50%
M-2: 1.60%
B-1: 0.65%
B-2: 0.50%
B-3: 0.25%</t>
  </si>
  <si>
    <t>M-1: 0.90%
M-2: 1.60%
B-1: 3.35%
B-2: 7.80%
B-3: N/A</t>
  </si>
  <si>
    <t>ACIS 2022-SPL2</t>
  </si>
  <si>
    <t>M-1: $348,120,981
M-2: $316,473,619
B-1: $126,589,448
B-2: $105,491,206
B-3: Fully Retained</t>
  </si>
  <si>
    <t>ACIS 2022-COR1</t>
  </si>
  <si>
    <t>ACIS 2022-SPL3</t>
  </si>
  <si>
    <t>M-1: $63,785,331
M-2: $78,505,022
B-1: $49,065,639
B-2: $49,065,639
B-3: Fully Retained</t>
  </si>
  <si>
    <t>M-1: 0.65%
M-2: 0.80%
B-1: 0.50%
B-2: 0.50%
B-3: 0.25%</t>
  </si>
  <si>
    <t>M-1: 1.00%
M-2: 1.45%
B-1: 3.10%
B-2: 7.50%
B-3: N/A</t>
  </si>
  <si>
    <t>Jan 2022 - Mar 2022</t>
  </si>
  <si>
    <t>Mar 2022</t>
  </si>
  <si>
    <t>M-1: $287,051,401
M-2: $228,336,342
B-1: $91,334,537
B-2: $41,203,550
B-3: Fully Retained</t>
  </si>
  <si>
    <t>M-1: 2.20%
M-2: 1.75%
B-1: 0.70%
B-2: 0.60%
B-3: 0.25%</t>
  </si>
  <si>
    <t>M-1: 1.10%
M-2: 2.25%
B-1: 4.00%
B-2: 8.50%
B-3: N/A</t>
  </si>
  <si>
    <t>ACIS 2022-SPL4</t>
  </si>
  <si>
    <t>M-1: $285,040,651
M-2: $226,713,014
B-1: $47,734,080
B-2: $40,914,926
B-3: Fully Retained</t>
  </si>
  <si>
    <t>M-1: 1.35%
M-2: 2.50%
B-1: 4.00%
B-2: 8.50%
B-3: N/A</t>
  </si>
  <si>
    <t>ACIS 2022-SPH2</t>
  </si>
  <si>
    <t>ACIS 2022-AFH1</t>
  </si>
  <si>
    <t>Jun 2022</t>
  </si>
  <si>
    <t>M-1: $272,697,035
M-2: $207,769,170
B-1: $47,841,585
B-2: $41,007,073
B-3: Fully Retained</t>
  </si>
  <si>
    <t>M-1: 2.10%
M-2: 1.60%
B-1: 0.70%
B-2: 0.60%
B-3: 0.25%</t>
  </si>
  <si>
    <t>M-1: 1.71%
M-2: 2.69%
B-1: 5.38%
B-2: 9.54%
B-3: N/A</t>
  </si>
  <si>
    <t>M-1: $272,745,933
M-2: $207,806,425
B-1: $47,850,164
B-2: $41,014,426
B-3: Fully Retained</t>
  </si>
  <si>
    <t>M-1: 1.60%
M-2: 2.50%
B-1: 4.90%
B-2: 9.00%
B-3: N/A</t>
  </si>
  <si>
    <t>ACIS 2022-SPL5</t>
  </si>
  <si>
    <t>M-1: $281,497,046
M-2: $289,776,371
B-1: $30,502,776
B-2: $26,145,237
B-3: Fully Retained</t>
  </si>
  <si>
    <t>M-1: 1.70%
M-2: 1.75%
B-1: 0.70%
B-2: 0.60%
B-3: 0.25%</t>
  </si>
  <si>
    <t>M-1: 1.80%
M-2: 3.25%
B-1: 5.00%
B-2: 9.75%
B-3: N/A</t>
  </si>
  <si>
    <t>Sep 2022</t>
  </si>
  <si>
    <t>ACIS 2022-AFH2</t>
  </si>
  <si>
    <t>M-1: $281,166,999
M-2: $214,222,475
B-1: Fully Retained
B-2: Fully Retained
B-3: Fully Retained</t>
  </si>
  <si>
    <t>M-1: 2.19%
M-2: 3.39%
B-1: N/A
B-2: N/A
B-3: N/A</t>
  </si>
  <si>
    <t>ACIS 2022-SPH3</t>
  </si>
  <si>
    <t>Feb 2022</t>
  </si>
  <si>
    <t>M-1: $186,410,426
M-2: Fully Retained
B-1: Fully Retained
B-2: Fully Retained
B-3: Fully Retained</t>
  </si>
  <si>
    <t>M-1: 1.50%
M-2: 0.95%
B-1: 0.70%
B-2: 0.60%
B-3: 0.25%</t>
  </si>
  <si>
    <t>M-1: 2.20%
M-2: N/A
B-1: N/A
B-2: N/A
B-3: N/A</t>
  </si>
  <si>
    <t>ACIS 2022-SPL7</t>
  </si>
  <si>
    <t>ACIS 2022-SPL6</t>
  </si>
  <si>
    <t>Apr 2022 - May 2022</t>
  </si>
  <si>
    <t>M-1: $223,277,541
M-2: Fully Retained
B-1: Fully Retained
B-2: Fully Retained
B-3: Fully Retained</t>
  </si>
  <si>
    <t>M-1: $224,646,104
M-2: Fully Retained
B-1: Fully Retained
B-2: Fully Retained
B-3: Fully Retained</t>
  </si>
  <si>
    <t>M-1: 1.50%
M-2: 1.70%
B-1: 0.70%
B-2: 0.60%
B-3: 0.25%</t>
  </si>
  <si>
    <t>M-1: 2.35%
M-2: N/A
B-1: N/A
B-2: N/A
B-3: N/A</t>
  </si>
  <si>
    <t>First Payment Date</t>
  </si>
  <si>
    <t>Call Term (Years)</t>
  </si>
  <si>
    <t xml:space="preserve">Expected Call Date </t>
  </si>
  <si>
    <t xml:space="preserve">Maturity Term (Years) </t>
  </si>
  <si>
    <t xml:space="preserve">Maturity Date </t>
  </si>
  <si>
    <t xml:space="preserve">Called/Paid Off </t>
  </si>
  <si>
    <t>No</t>
  </si>
  <si>
    <t>N/A</t>
  </si>
  <si>
    <t>ACIS 2016-SAP2 (2016-10)</t>
  </si>
  <si>
    <t>Called</t>
  </si>
  <si>
    <t>Deal Name</t>
  </si>
  <si>
    <t>1st Payment Date</t>
  </si>
  <si>
    <t>Alisha</t>
  </si>
  <si>
    <t>13DN01</t>
  </si>
  <si>
    <t>13DN02</t>
  </si>
  <si>
    <t>21SP10</t>
  </si>
  <si>
    <t>21SP09</t>
  </si>
  <si>
    <t>21SP08</t>
  </si>
  <si>
    <t>21SP07</t>
  </si>
  <si>
    <t>21SP05</t>
  </si>
  <si>
    <t>21SP03</t>
  </si>
  <si>
    <t>21SP02</t>
  </si>
  <si>
    <t>21SP01</t>
  </si>
  <si>
    <t>20AF01</t>
  </si>
  <si>
    <t>19HRP1</t>
  </si>
  <si>
    <t>19SP01</t>
  </si>
  <si>
    <t>18HRP1</t>
  </si>
  <si>
    <t>18SP01</t>
  </si>
  <si>
    <t>18AF01</t>
  </si>
  <si>
    <t>17HRP1</t>
  </si>
  <si>
    <t>17AF01</t>
  </si>
  <si>
    <t>17SP01</t>
  </si>
  <si>
    <t>16SP02</t>
  </si>
  <si>
    <t>16SP01</t>
  </si>
  <si>
    <t>15HQ01</t>
  </si>
  <si>
    <t>15DN01</t>
  </si>
  <si>
    <t>14DN04</t>
  </si>
  <si>
    <t>14DN03</t>
  </si>
  <si>
    <t>14HQ02</t>
  </si>
  <si>
    <t>14DN02</t>
  </si>
  <si>
    <t>14DN01</t>
  </si>
  <si>
    <t>Short Deal Name</t>
  </si>
  <si>
    <t>5*</t>
  </si>
  <si>
    <t>Note: All deals prior to March 2019 were based on acquisition funding period, after March 2019 aggregation period is based on PC settlement date.</t>
  </si>
  <si>
    <t xml:space="preserve">Earliest Potential Call Date </t>
  </si>
  <si>
    <t>* Date is determined based on the Rate Recalculation date for forward deals.</t>
  </si>
  <si>
    <t>ACIS 2023-SPL1</t>
  </si>
  <si>
    <t>M-1: $147,878,368
M-2: $119,024,052
B-1: $26,576,343
B-2: Fully Retained
B-3: Fully Retained</t>
  </si>
  <si>
    <t>M-1: 2.05%
M-2: 1.65%
B-1: 0.70%
B-2: 0.60%
B-3: 0.25%</t>
  </si>
  <si>
    <t>M-1: 2.15%
M-2: 4.10%
B-1: 7.10%
B-2: N/A
B-3: N/A</t>
  </si>
  <si>
    <t>ACIS 2023-SPL2</t>
  </si>
  <si>
    <t>Sep 2022 - Sep 2022</t>
  </si>
  <si>
    <t>A-1: 2.20%
M-1: 2.55%
M-2: 4.10%
B-1: 6.10%
B-2: N/A
B-3: N/A</t>
  </si>
  <si>
    <t>A-1: 1.00%
M-1: 1.30%
M-2: 1.20%
B-1: 0.50%
B-2: 0.75%
B-3: 0.25%</t>
  </si>
  <si>
    <t>A-1: $67,663,584
M-1: $87,962,660
M-2: $81,196,301
B-1: $17,806,207
B-2: Fully Retained
B-3: Fully Retained</t>
  </si>
  <si>
    <t>ACIS 2023-SPL3</t>
  </si>
  <si>
    <t>A-1: $87,886,494
M-1: $94,396,605
M-2: $52,080,886
B-1: Fully Retained
B-2: Fully Retained
B-3: Fully Retained</t>
  </si>
  <si>
    <t>A-1: 1.35%
M-1: 1.45%
M-2: 0.80%
B-1: 1.15%
B-2: 0.75%
B-3: 0.25%</t>
  </si>
  <si>
    <t>A-1: 1.60%
M-1: 1.80%
M-2: 2.55%
B-1: N/A
B-2: N/A
B-3: N/A</t>
  </si>
  <si>
    <t>ACIS 2023-SPH1</t>
  </si>
  <si>
    <t>Oct 2022 - Oct 2022</t>
  </si>
  <si>
    <t>A-1: $80,412,088
M-1: $80,412,088
M-2: $55,669,907
B-1: Fully Retained
B-2: Fully Retained
B-3: Fully Retained</t>
  </si>
  <si>
    <t>A-1: 1.30%
M-1: 1.30%
M-2: 0.90%
B-1: 1.00%
B-2: 0.75%
B-3: 0.25%</t>
  </si>
  <si>
    <t>A-1: 1.65%
M-1: 1.95%
M-2: 2.95%
B-1: N/A
B-2: N/A
B-3: N/A</t>
  </si>
  <si>
    <t>ACIS 2024-SPL1</t>
  </si>
  <si>
    <t>Apr 2023 - Apr 2023</t>
  </si>
  <si>
    <t>A-1: $75,130,055
M-1: $106,434,244
M-2: $46,956,284
B-1: Fully Retained
B-2: Fully Retained
B-3: Fully Retained</t>
  </si>
  <si>
    <t>A-1: 1.20%
M-1: 1.70%
M-2: 0.75%
B-1: 0.60%
B-2: 1.25%
B-3: 0.25%</t>
  </si>
  <si>
    <t>A-1: 1.15%
M-1: 1.35%
M-2: 1.90%
B-1: N/A
B-2: N/A
B-3: N/A</t>
  </si>
  <si>
    <t>Paid Off</t>
  </si>
  <si>
    <t>ACIS 2024-SPH1</t>
  </si>
  <si>
    <t>A-1: $123,044,333
M-1: $123,044,333
M-2: $84,858,160
B-1: Fully Retained
B-2: Fully Retained
B-3: Fully Retained</t>
  </si>
  <si>
    <t>A-1: 1.45%
M-1: 1.45%
M-2: 1.00%
B-1: 0.80%
B-2: 0.80%
B-3: 0.25%</t>
  </si>
  <si>
    <t>ACIS 2024-SPL2</t>
  </si>
  <si>
    <t>Aug 2023 - Aug 2023</t>
  </si>
  <si>
    <t>A-1: $132,433,928
M-1: $132,433,928
M-2: $68,669,445
B-1: Fully Retained
B-2: Fully Retained
B-3: Fully Retained</t>
  </si>
  <si>
    <t>A-1: 1.35%
M-1: 1.35%
M-2: 0.70%
B-1: 0.60%
B-2: 1.25%
B-3: 0.25%</t>
  </si>
  <si>
    <t>A-1: 1.05%
M-1: 1.20%
M-2: 1.65%
B-1: N/A
B-2: N/A
B-3: N/A</t>
  </si>
  <si>
    <t>ACIS 2024-SPH2</t>
  </si>
  <si>
    <t>A-1: $143,282,959
M-1: $148,223,750
M-2: $83,993,459
B-1: Fully Retained
B-2: Fully Retained
B-3: Fully Retained</t>
  </si>
  <si>
    <t>A-1: 1.45%
M-1: 1.50%
M-2: 0.85%
B-1: 0.75%
B-2: 0.95%
B-3: 0.25%</t>
  </si>
  <si>
    <t>A-1: 1.00%
M-1: 1.20%
M-2: 1.55%
B-1: N/A
B-2: N/A
B-3: N/A</t>
  </si>
  <si>
    <t>ACIS 2024-SPH3</t>
  </si>
  <si>
    <t>Sep 2023 - Sep 2023</t>
  </si>
  <si>
    <t>A-1: $125,978,127
M-1: $125,978,127
M-2: $104,981,774
B-1: Fully Retained
B-2: Fully Retained
B-3: Fully Retained</t>
  </si>
  <si>
    <t>A-1: 1.20%
M-1: 1.20%
M-2: 1.00%
B-1: 0.80%
B-2: 0.80%
B-3: 0.25%</t>
  </si>
  <si>
    <t>A-1: 0.80%
M-1: 0.95%
M-2: 1.30%
B-1: N/A
B-2: N/A
B-3: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</si>
</sst>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yy;@"/>
    <numFmt numFmtId="166" formatCode="0.0"/>
  </numFmts>
  <fonts count="14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93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>
      <alignment vertical="top"/>
    </xf>
    <xf numFmtId="43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9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8">
    <xf numFmtId="0" fontId="0" fillId="0" borderId="0" xfId="0"/>
    <xf numFmtId="164" fontId="7" fillId="0" borderId="0" xfId="101" applyNumberFormat="1" applyFont="1" applyFill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" fontId="6" fillId="2" borderId="2" xfId="0" quotePrefix="1" applyNumberFormat="1" applyFont="1" applyFill="1" applyBorder="1" applyAlignment="1">
      <alignment horizontal="center" vertical="center"/>
    </xf>
    <xf numFmtId="10" fontId="4" fillId="0" borderId="1" xfId="192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7" fontId="6" fillId="2" borderId="1" xfId="0" quotePrefix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166" fontId="6" fillId="2" borderId="1" xfId="0" quotePrefix="1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65" fontId="3" fillId="0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4" fontId="0" fillId="0" borderId="1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" fontId="6" fillId="0" borderId="1" xfId="0" quotePrefix="1" applyNumberFormat="1" applyFont="1" applyFill="1" applyBorder="1" applyAlignment="1">
      <alignment horizontal="center" vertical="center"/>
    </xf>
    <xf numFmtId="17" fontId="6" fillId="0" borderId="2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6" fontId="4" fillId="0" borderId="1" xfId="1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11" fillId="0" borderId="3" xfId="0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93">
    <cellStyle name="Comma" xfId="101" builtinId="3"/>
    <cellStyle name="Comma 2" xfId="8" xr:uid="{BFA18DCD-47FC-4C1F-802D-83E4BA1505DB}"/>
    <cellStyle name="Comma 2 2" xfId="13" xr:uid="{2C237A0E-83B6-46C3-ABFE-30D5A796A94E}"/>
    <cellStyle name="Comma 2 2 2" xfId="34" xr:uid="{7BA27424-BB19-430F-B1BD-DD1479DA5851}"/>
    <cellStyle name="Comma 2 2 2 2" xfId="73" xr:uid="{58D60A13-0061-47BB-8833-BA63E797CAB0}"/>
    <cellStyle name="Comma 2 2 2 2 2" xfId="165" xr:uid="{C8BA69E6-B44E-4D3B-A9EA-E67D69C0632E}"/>
    <cellStyle name="Comma 2 2 2 3" xfId="129" xr:uid="{50A86E27-6461-4F34-B2CB-58B38668C904}"/>
    <cellStyle name="Comma 2 2 3" xfId="22" xr:uid="{7DA1CF8E-2157-4B08-BE31-35A48F3072D1}"/>
    <cellStyle name="Comma 2 2 3 2" xfId="61" xr:uid="{F7AA6C48-9994-4EE4-A56A-8D08DD57424E}"/>
    <cellStyle name="Comma 2 2 3 2 2" xfId="153" xr:uid="{C13BC8E4-45E3-407B-9DD7-A345DD53246F}"/>
    <cellStyle name="Comma 2 2 3 3" xfId="117" xr:uid="{2BD94FE1-AAFD-4912-AC5E-34C2BCB3B7AE}"/>
    <cellStyle name="Comma 2 2 4" xfId="44" xr:uid="{1B8CE650-276D-47BE-A9B8-19437A26B125}"/>
    <cellStyle name="Comma 2 2 4 2" xfId="81" xr:uid="{7F451FBC-F456-44DB-B81C-C6CDE2B72E77}"/>
    <cellStyle name="Comma 2 2 4 2 2" xfId="172" xr:uid="{A38D0311-D12F-46DC-AE96-F8AFD4F923DC}"/>
    <cellStyle name="Comma 2 2 4 3" xfId="136" xr:uid="{B73178DE-DCD0-4865-A3AB-2614EDB42481}"/>
    <cellStyle name="Comma 2 2 5" xfId="52" xr:uid="{0CAC08BF-9760-4F8E-A083-AD9215144C51}"/>
    <cellStyle name="Comma 2 2 5 2" xfId="144" xr:uid="{B8842270-5F3C-44EA-9E3E-2833B3EFE843}"/>
    <cellStyle name="Comma 2 2 6" xfId="108" xr:uid="{2E0D35A4-FC83-41E6-9290-E4AEB352378A}"/>
    <cellStyle name="Comma 2 3" xfId="19" xr:uid="{5877E5E7-0471-4C93-A343-56C066A31427}"/>
    <cellStyle name="Comma 2 3 2" xfId="58" xr:uid="{1F56C650-1B5A-494D-B234-5C1B4D5325EA}"/>
    <cellStyle name="Comma 2 3 2 2" xfId="150" xr:uid="{0EA5017B-35D0-4A14-8191-4250E2C8613E}"/>
    <cellStyle name="Comma 2 3 3" xfId="114" xr:uid="{4A998BB1-D548-41FD-BB1F-0A8974A6CA5B}"/>
    <cellStyle name="Comma 2 4" xfId="28" xr:uid="{1DE6B6D0-FAC8-4F04-82E6-868C430DEBC5}"/>
    <cellStyle name="Comma 2 4 2" xfId="67" xr:uid="{76500728-2316-4779-8E10-093896966854}"/>
    <cellStyle name="Comma 2 4 2 2" xfId="159" xr:uid="{66305E56-6FAE-4E2B-BBC1-EE1E7E9FE4D7}"/>
    <cellStyle name="Comma 2 4 3" xfId="123" xr:uid="{174CE622-F0EB-4B1B-8C59-FE1730705DBD}"/>
    <cellStyle name="Comma 2 5" xfId="31" xr:uid="{4BA36745-BD14-4C15-84A7-3DC5F2CE9AB1}"/>
    <cellStyle name="Comma 2 5 2" xfId="70" xr:uid="{B17B2534-FB38-4A2F-AC29-7A40BD99CEC1}"/>
    <cellStyle name="Comma 2 5 2 2" xfId="162" xr:uid="{FAFCA03B-9714-4092-9934-C93089DB63FA}"/>
    <cellStyle name="Comma 2 5 3" xfId="126" xr:uid="{E7AD3C96-E07A-43AA-B335-D4184A2B8FBA}"/>
    <cellStyle name="Comma 2 6" xfId="15" xr:uid="{995D37D8-ACFF-4F66-BBCB-6CFE87C1E408}"/>
    <cellStyle name="Comma 2 6 2" xfId="54" xr:uid="{8FD703E9-4B4A-4BA9-8B99-69468EA08AF4}"/>
    <cellStyle name="Comma 2 6 2 2" xfId="146" xr:uid="{DC1F6D2C-8A2E-417E-9DE7-53C3474EAB9D}"/>
    <cellStyle name="Comma 2 6 3" xfId="110" xr:uid="{B823769D-0D14-40B1-93A4-C642510101FE}"/>
    <cellStyle name="Comma 2 7" xfId="49" xr:uid="{0DD36EBD-5960-4EBC-A74F-83A7702CC239}"/>
    <cellStyle name="Comma 2 7 2" xfId="141" xr:uid="{B57F8615-B218-417F-87C4-76EB5A8A92EF}"/>
    <cellStyle name="Comma 2 8" xfId="105" xr:uid="{C02BBA89-55F5-4BF4-9CFA-13C9CAF1A065}"/>
    <cellStyle name="Comma 3" xfId="24" xr:uid="{45789765-347E-457E-A885-73D8D4D5791B}"/>
    <cellStyle name="Comma 3 2" xfId="63" xr:uid="{8AE19BEC-C263-450F-BF7B-D523BDFB1EAC}"/>
    <cellStyle name="Comma 3 2 2" xfId="155" xr:uid="{4002D68E-A1C2-4E43-91ED-AD76F272CFD1}"/>
    <cellStyle name="Comma 3 3" xfId="119" xr:uid="{1D8160E9-2905-4102-AE06-547C89C212C7}"/>
    <cellStyle name="Comma 4" xfId="88" xr:uid="{CA581A72-1980-484E-8BA8-97650E530EF4}"/>
    <cellStyle name="Comma 4 2" xfId="178" xr:uid="{EED57AC4-5440-450C-B18D-AD1AFD30BAA8}"/>
    <cellStyle name="Comma 5" xfId="95" xr:uid="{AA751EEA-4310-45C2-BEF6-EA69F88FA31A}"/>
    <cellStyle name="Comma 5 2" xfId="185" xr:uid="{8CB4103C-D369-4DBB-A441-A11E8AD78909}"/>
    <cellStyle name="Comma 6" xfId="99" xr:uid="{C6252018-6F69-400C-B442-F0BC2A07BE69}"/>
    <cellStyle name="Comma 6 2" xfId="189" xr:uid="{436205BA-0A16-40D8-AAD7-6C5EB908C868}"/>
    <cellStyle name="Comma 7" xfId="10" xr:uid="{B0E55AF3-878E-4400-AA85-916580E99723}"/>
    <cellStyle name="Comma 8" xfId="191" xr:uid="{9A47E88E-B1D8-4EB5-94CE-D98C9FE089FB}"/>
    <cellStyle name="Currency" xfId="2" builtinId="4"/>
    <cellStyle name="Currency 2" xfId="87" xr:uid="{E2D29B54-5C98-4363-B6EC-A3C55A3900D8}"/>
    <cellStyle name="Currency 2 2" xfId="177" xr:uid="{7509D888-FB1C-42FD-BE78-BDF1452C7EF6}"/>
    <cellStyle name="Currency 3" xfId="4" xr:uid="{7CFA2673-18E5-4DA4-9162-71A66992B664}"/>
    <cellStyle name="Currency 4" xfId="102" xr:uid="{D284B7D5-BBB9-4FC6-8302-2CA9BF40450E}"/>
    <cellStyle name="Normal" xfId="0" builtinId="0"/>
    <cellStyle name="Normal 10" xfId="85" xr:uid="{ED563D99-2A0D-4B68-BB72-BE65F0E601AF}"/>
    <cellStyle name="Normal 10 2" xfId="175" xr:uid="{D93860A3-26B9-4F39-8EF6-FC8FCC0218AA}"/>
    <cellStyle name="Normal 11" xfId="89" xr:uid="{091DCC57-0D40-45DD-8081-DADB6EA3B53A}"/>
    <cellStyle name="Normal 11 2" xfId="179" xr:uid="{DA0765CE-CFC9-40A4-8D84-A87B728FFA19}"/>
    <cellStyle name="Normal 12" xfId="92" xr:uid="{325F3852-37D4-4698-808E-7A195F48F974}"/>
    <cellStyle name="Normal 12 2" xfId="182" xr:uid="{BEAD127E-EF45-43A5-8118-E5F4BCC9B9FC}"/>
    <cellStyle name="Normal 13" xfId="94" xr:uid="{6D6CEC63-4A8E-4D3C-85FB-23399CE02BA4}"/>
    <cellStyle name="Normal 13 2" xfId="184" xr:uid="{80DCB49F-C6E2-48CB-B0B9-AFFCF3CC3930}"/>
    <cellStyle name="Normal 14" xfId="98" xr:uid="{3335E55E-D48B-47FB-8991-03DBAE19E172}"/>
    <cellStyle name="Normal 14 2" xfId="188" xr:uid="{F888EDAD-33D9-4E79-B9D2-1F43E1AAA237}"/>
    <cellStyle name="Normal 15" xfId="3" xr:uid="{78792986-3DE7-4C66-BBFD-247A569E12CD}"/>
    <cellStyle name="Normal 2" xfId="1" xr:uid="{00000000-0005-0000-0000-000001000000}"/>
    <cellStyle name="Normal 2 2" xfId="84" xr:uid="{87BE02A6-050C-4F0B-AA31-189D224E2E90}"/>
    <cellStyle name="Normal 2 3" xfId="9" xr:uid="{A179F380-095B-43EA-87E5-E3B638F158E5}"/>
    <cellStyle name="Normal 3" xfId="6" xr:uid="{EBDFD639-0A10-4CC8-A649-A16F055FA295}"/>
    <cellStyle name="Normal 3 2" xfId="11" xr:uid="{6A6683C7-DCED-4D71-82B8-C47A1FA506AD}"/>
    <cellStyle name="Normal 3 2 2" xfId="32" xr:uid="{41E82932-6B7F-4EB5-8E72-50831A68EB1F}"/>
    <cellStyle name="Normal 3 2 2 2" xfId="71" xr:uid="{3785F657-8ED7-45FF-8A7B-99958A9DE744}"/>
    <cellStyle name="Normal 3 2 2 2 2" xfId="163" xr:uid="{DB4AF0CE-549F-431B-8DBD-24C0A50657DA}"/>
    <cellStyle name="Normal 3 2 2 3" xfId="127" xr:uid="{3CEDBEFC-0FCC-4B59-AFCA-54B4E1DACA61}"/>
    <cellStyle name="Normal 3 2 3" xfId="20" xr:uid="{7CD0922B-14E8-46F5-B7AA-C79AF1D8151E}"/>
    <cellStyle name="Normal 3 2 3 2" xfId="59" xr:uid="{1E669582-3113-4E37-931C-8781A4200034}"/>
    <cellStyle name="Normal 3 2 3 2 2" xfId="151" xr:uid="{7331CCA7-A5F2-4B7C-AF8F-98BC723C451D}"/>
    <cellStyle name="Normal 3 2 3 3" xfId="115" xr:uid="{DD3BA13C-2D24-44E6-9627-16116ACAACF4}"/>
    <cellStyle name="Normal 3 2 4" xfId="50" xr:uid="{80FAE88D-5553-4D1C-A564-7ED5788DE194}"/>
    <cellStyle name="Normal 3 2 4 2" xfId="142" xr:uid="{E0EF84A2-6C68-4889-814D-2241C7CE4C79}"/>
    <cellStyle name="Normal 3 2 5" xfId="106" xr:uid="{4817D0F9-6B87-4239-93BF-3862DF343E3E}"/>
    <cellStyle name="Normal 3 3" xfId="17" xr:uid="{A9B473D5-CE59-4968-8A4D-D6AA2DD4166A}"/>
    <cellStyle name="Normal 3 3 2" xfId="56" xr:uid="{FA84AC78-D575-453D-B602-468160531655}"/>
    <cellStyle name="Normal 3 3 2 2" xfId="148" xr:uid="{690D9738-8F97-4C6F-A876-851F02E8E0AE}"/>
    <cellStyle name="Normal 3 3 3" xfId="112" xr:uid="{1951A566-7758-4A90-B4EA-3AD730FE211B}"/>
    <cellStyle name="Normal 3 4" xfId="26" xr:uid="{85A6C699-C1C3-4E1A-B3B9-AE918C8C7617}"/>
    <cellStyle name="Normal 3 4 2" xfId="65" xr:uid="{A932A2E9-B9C6-42FD-B9CA-1B27F8493F1F}"/>
    <cellStyle name="Normal 3 4 2 2" xfId="157" xr:uid="{5E6E181A-8B90-4AE2-B160-CCFF8F5FFDB5}"/>
    <cellStyle name="Normal 3 4 3" xfId="121" xr:uid="{1210B2D1-E91D-4610-B90A-0F5075ACA21A}"/>
    <cellStyle name="Normal 3 5" xfId="29" xr:uid="{D7D4DCD9-D8C0-45EA-9F96-06FF0213A1C3}"/>
    <cellStyle name="Normal 3 5 2" xfId="68" xr:uid="{123E2AC9-0528-41E7-B4D6-D99442B5CC17}"/>
    <cellStyle name="Normal 3 5 2 2" xfId="160" xr:uid="{A6EA5F0E-4793-4D2C-BD32-E3B83E7A3A07}"/>
    <cellStyle name="Normal 3 5 3" xfId="124" xr:uid="{202266AF-1D6F-46D4-A2AF-5A15E6997C67}"/>
    <cellStyle name="Normal 3 6" xfId="14" xr:uid="{B15B56D5-D199-433C-A2CB-B4A01251EAF2}"/>
    <cellStyle name="Normal 3 6 2" xfId="53" xr:uid="{FE8312BB-56CC-4999-BEDE-31BD84F1132B}"/>
    <cellStyle name="Normal 3 6 2 2" xfId="145" xr:uid="{68676B14-309B-4001-9734-75F962611136}"/>
    <cellStyle name="Normal 3 6 3" xfId="109" xr:uid="{DA1FF374-6A37-48A7-94E4-3C9C6CF241F6}"/>
    <cellStyle name="Normal 3 7" xfId="42" xr:uid="{4E1EACE6-C20A-4CA1-815A-98C05C81B187}"/>
    <cellStyle name="Normal 3 7 2" xfId="79" xr:uid="{69EAE258-2B0B-4638-A47F-53A86B5CF997}"/>
    <cellStyle name="Normal 3 7 2 2" xfId="170" xr:uid="{590BE6A8-8675-44A2-B649-E11432E3BD6E}"/>
    <cellStyle name="Normal 3 7 3" xfId="134" xr:uid="{C2D23D14-D426-44C0-BC40-45E98C7B5C8B}"/>
    <cellStyle name="Normal 3 8" xfId="47" xr:uid="{11BD1D1D-8A05-41B2-95E9-00D7DA62E7DD}"/>
    <cellStyle name="Normal 3 8 2" xfId="139" xr:uid="{B3AE3ADA-38CE-43A6-A8B4-431A19DF3791}"/>
    <cellStyle name="Normal 3 9" xfId="103" xr:uid="{0970D44B-74DD-44F1-AB7E-8762BA0F60F7}"/>
    <cellStyle name="Normal 4" xfId="23" xr:uid="{CCEBDFFD-5663-40FC-BFA0-FDACBB7EF2AD}"/>
    <cellStyle name="Normal 4 2" xfId="62" xr:uid="{58A2CD05-B0BE-4FF0-8D0C-2E5C2408D7C7}"/>
    <cellStyle name="Normal 4 2 2" xfId="154" xr:uid="{96F01DA1-BD14-4368-837A-F31A0D98CEB6}"/>
    <cellStyle name="Normal 4 3" xfId="118" xr:uid="{D04D07C1-19A2-4826-A40D-3587A8898C71}"/>
    <cellStyle name="Normal 5" xfId="35" xr:uid="{F80A6D79-F3A1-422A-AC52-86CC05BAC132}"/>
    <cellStyle name="Normal 5 2" xfId="74" xr:uid="{EAF31942-2CA5-4810-9AD1-7D0DED92DB2D}"/>
    <cellStyle name="Normal 5 2 2" xfId="166" xr:uid="{896977AF-B539-4DC5-9ECB-5AAE524994AB}"/>
    <cellStyle name="Normal 5 3" xfId="130" xr:uid="{CBCD3D03-65C6-4669-86C3-AEA3E5F372C5}"/>
    <cellStyle name="Normal 6" xfId="36" xr:uid="{2C0BE08C-BCF2-43F5-BD07-E05B2D1D4497}"/>
    <cellStyle name="Normal 7" xfId="37" xr:uid="{4684E41D-7976-43CA-848B-67FB38038A59}"/>
    <cellStyle name="Normal 7 2" xfId="75" xr:uid="{7AC70ADF-5BBA-4CA4-96EC-6D101B0D427A}"/>
    <cellStyle name="Normal 7 2 2" xfId="167" xr:uid="{BFACC7E4-1886-4B90-87DA-59573FEC47C2}"/>
    <cellStyle name="Normal 7 3" xfId="131" xr:uid="{E53C22D3-4E1C-47B8-BF0B-AB2C4F39AD99}"/>
    <cellStyle name="Normal 8" xfId="39" xr:uid="{EA69318F-2701-4C8F-B580-B44AD2A7B373}"/>
    <cellStyle name="Normal 8 2" xfId="77" xr:uid="{97273EA5-E63F-40FB-9527-8859671F4CC6}"/>
    <cellStyle name="Normal 9" xfId="40" xr:uid="{D0E30D85-A7DD-4BAD-8638-AAB61FA96774}"/>
    <cellStyle name="Normal 9 2" xfId="78" xr:uid="{A6367BAB-6054-4F03-B240-C09DE7DB8D0D}"/>
    <cellStyle name="Normal 9 2 2" xfId="169" xr:uid="{429E018E-202B-4E4C-ADFB-BC878CCE43CC}"/>
    <cellStyle name="Normal 9 3" xfId="133" xr:uid="{84BC585D-C9A4-41AD-827C-EAF4FE36DDAF}"/>
    <cellStyle name="Normal 96" xfId="41" xr:uid="{D845CC28-496C-4335-9909-30235CE02AA6}"/>
    <cellStyle name="Percent" xfId="192" builtinId="5"/>
    <cellStyle name="Percent 10" xfId="5" xr:uid="{43A665D3-CDF2-4D2C-AB11-D726309F5936}"/>
    <cellStyle name="Percent 2" xfId="7" xr:uid="{C83C7010-3C20-4503-B235-7E7D79F52B3B}"/>
    <cellStyle name="Percent 2 2" xfId="12" xr:uid="{94FE5CDC-4692-4262-8E16-432562D50FA9}"/>
    <cellStyle name="Percent 2 2 2" xfId="33" xr:uid="{C2FC9CCA-F6D5-4980-B4DC-9C9A817C8104}"/>
    <cellStyle name="Percent 2 2 2 2" xfId="72" xr:uid="{A310D345-647F-4C0F-8B8A-5A915441D359}"/>
    <cellStyle name="Percent 2 2 2 2 2" xfId="164" xr:uid="{F096F30E-D963-4BFD-9123-EC1C023992D7}"/>
    <cellStyle name="Percent 2 2 2 3" xfId="128" xr:uid="{FE719B54-03A3-44F3-BEEB-48BA5A5F87F3}"/>
    <cellStyle name="Percent 2 2 3" xfId="21" xr:uid="{11043D3C-7085-4DE1-92CF-DDF42E8745F9}"/>
    <cellStyle name="Percent 2 2 3 2" xfId="60" xr:uid="{1C9C5ECA-22E2-455F-A07D-AECF6D7F451B}"/>
    <cellStyle name="Percent 2 2 3 2 2" xfId="152" xr:uid="{83632EEB-DF0A-4563-A136-5128C5D25528}"/>
    <cellStyle name="Percent 2 2 3 3" xfId="116" xr:uid="{4EF04846-CC2D-4BD3-8893-C7836BAFA4A2}"/>
    <cellStyle name="Percent 2 2 4" xfId="43" xr:uid="{E2CB6B63-70BB-483E-89D3-F54AFEAE9699}"/>
    <cellStyle name="Percent 2 2 4 2" xfId="80" xr:uid="{9EEB4EC8-FC5C-4E60-A908-2F1D39522703}"/>
    <cellStyle name="Percent 2 2 4 2 2" xfId="171" xr:uid="{79A1BAF1-AF14-4829-8D74-4817065EC63C}"/>
    <cellStyle name="Percent 2 2 4 3" xfId="135" xr:uid="{DE6100AF-79CA-4956-8CDD-1AFB6FB2289D}"/>
    <cellStyle name="Percent 2 2 5" xfId="51" xr:uid="{25EA821E-735E-4C60-B210-146A15D59E22}"/>
    <cellStyle name="Percent 2 2 5 2" xfId="143" xr:uid="{07D60CF0-1BF7-426F-BD43-55E0DB130C87}"/>
    <cellStyle name="Percent 2 2 6" xfId="107" xr:uid="{E659D1EB-C926-47BD-8DD2-3D98B03CA1CA}"/>
    <cellStyle name="Percent 2 3" xfId="18" xr:uid="{3D409F0C-FD78-4675-B4F7-F48CA2BAC426}"/>
    <cellStyle name="Percent 2 3 2" xfId="57" xr:uid="{6F8B34E1-7F77-4448-8D7E-98C9403C25F2}"/>
    <cellStyle name="Percent 2 3 2 2" xfId="149" xr:uid="{9D2DF837-7652-41DC-AA82-549587D7CB21}"/>
    <cellStyle name="Percent 2 3 3" xfId="113" xr:uid="{FED2966A-590B-4DE0-8DF2-4B29D38C0F18}"/>
    <cellStyle name="Percent 2 4" xfId="27" xr:uid="{7D95B0B3-C8F5-4D71-8353-437A4AE213D1}"/>
    <cellStyle name="Percent 2 4 2" xfId="45" xr:uid="{B7613232-27F8-43A9-AB03-408588D2EA23}"/>
    <cellStyle name="Percent 2 4 2 2" xfId="82" xr:uid="{CCE90A0D-2366-4D82-82BE-8B27999DB016}"/>
    <cellStyle name="Percent 2 4 2 2 2" xfId="173" xr:uid="{FE4744DE-7D50-4DBC-8438-659DD5FEC012}"/>
    <cellStyle name="Percent 2 4 2 3" xfId="137" xr:uid="{9F963A38-695C-4584-B297-AAF6A1DE9055}"/>
    <cellStyle name="Percent 2 4 3" xfId="66" xr:uid="{49B2CD3A-11ED-4388-A55F-ADC934BE0A7B}"/>
    <cellStyle name="Percent 2 4 3 2" xfId="158" xr:uid="{79F05715-8F89-436C-8BD4-DC07861C6820}"/>
    <cellStyle name="Percent 2 4 4" xfId="122" xr:uid="{E440C30A-83AD-4B1A-8D52-6895DB1A9549}"/>
    <cellStyle name="Percent 2 4 6" xfId="46" xr:uid="{E1C97DA4-C1B1-4CD2-A399-21FFB76A7664}"/>
    <cellStyle name="Percent 2 4 6 2" xfId="83" xr:uid="{1D275A1B-17E0-4BF3-90D4-0E0E494B5FD9}"/>
    <cellStyle name="Percent 2 4 6 2 2" xfId="174" xr:uid="{0D8DDA85-E518-4A6A-97B7-D5164E9F80B4}"/>
    <cellStyle name="Percent 2 4 6 3" xfId="91" xr:uid="{E1B9CFDC-031B-486A-8528-7EFF0599FB01}"/>
    <cellStyle name="Percent 2 4 6 3 2" xfId="181" xr:uid="{DC393B3F-1025-465F-8B1A-B03EF73F534C}"/>
    <cellStyle name="Percent 2 4 6 4" xfId="97" xr:uid="{C381511D-E0DD-4018-95D9-5B915AC07E6D}"/>
    <cellStyle name="Percent 2 4 6 4 2" xfId="187" xr:uid="{DA3BDCAC-0700-4197-BDA4-E4ACD7521AFC}"/>
    <cellStyle name="Percent 2 4 6 5" xfId="138" xr:uid="{9F8F670A-8D28-4515-A200-1066EFABA5EF}"/>
    <cellStyle name="Percent 2 5" xfId="30" xr:uid="{5D1519E8-A2C9-40AF-84DC-C7B938D4C7A4}"/>
    <cellStyle name="Percent 2 5 2" xfId="69" xr:uid="{6F207131-B25E-409E-80B8-89DD439D44AE}"/>
    <cellStyle name="Percent 2 5 2 2" xfId="161" xr:uid="{543D6D54-5B09-40C9-9766-19850770B8B6}"/>
    <cellStyle name="Percent 2 5 3" xfId="125" xr:uid="{39007CB7-7A1B-46C9-876E-BD89DF1E2DD1}"/>
    <cellStyle name="Percent 2 6" xfId="16" xr:uid="{10151098-44D5-45D5-9C37-B641C825FE22}"/>
    <cellStyle name="Percent 2 6 2" xfId="55" xr:uid="{6C79DDF9-0D8E-4403-9484-A13C27F30E79}"/>
    <cellStyle name="Percent 2 6 2 2" xfId="147" xr:uid="{8864B891-8054-464E-96EB-FD51C9BDF18B}"/>
    <cellStyle name="Percent 2 6 3" xfId="111" xr:uid="{FBEB728F-B434-43F7-8485-1231E9813ED1}"/>
    <cellStyle name="Percent 2 7" xfId="48" xr:uid="{61E39866-112E-4855-90ED-5E0B9C2E7D99}"/>
    <cellStyle name="Percent 2 7 2" xfId="140" xr:uid="{BAFA0B16-66BC-4D82-94A7-3753D69C3C1D}"/>
    <cellStyle name="Percent 2 8" xfId="104" xr:uid="{223DC547-4E23-4DB5-90B6-AF471CE2A2A8}"/>
    <cellStyle name="Percent 3" xfId="25" xr:uid="{5F2722A7-6242-4644-A2A7-CC2AB6C92C8D}"/>
    <cellStyle name="Percent 3 2" xfId="64" xr:uid="{78B3C5D6-950B-48E8-B04D-53B86D669365}"/>
    <cellStyle name="Percent 3 2 2" xfId="156" xr:uid="{FA49298E-6F23-415D-9EFF-4D675F6FA5E2}"/>
    <cellStyle name="Percent 3 3" xfId="120" xr:uid="{DE71C0A9-C59D-4F57-9F10-EA29CC8D67B4}"/>
    <cellStyle name="Percent 4" xfId="38" xr:uid="{3AA36A84-3E57-42C2-9524-464656D52EA7}"/>
    <cellStyle name="Percent 4 2" xfId="76" xr:uid="{E54784FC-C48F-43AC-95A6-EEAC62D374EF}"/>
    <cellStyle name="Percent 4 2 2" xfId="168" xr:uid="{33260819-B2CE-43CB-944B-5A71E1F23765}"/>
    <cellStyle name="Percent 4 3" xfId="132" xr:uid="{A826AD31-C043-4AED-BE14-0206F1110E54}"/>
    <cellStyle name="Percent 5" xfId="86" xr:uid="{6307F984-4BA0-43B4-AA58-25A855E54F6F}"/>
    <cellStyle name="Percent 5 2" xfId="176" xr:uid="{C1A6753B-28C8-4DA2-A435-20B2BC592BC4}"/>
    <cellStyle name="Percent 6" xfId="90" xr:uid="{37044135-193D-40C4-A99E-F7AE9F7EC848}"/>
    <cellStyle name="Percent 6 2" xfId="180" xr:uid="{A603EEB4-D7CE-45F5-A22A-B5A1FEAC5ECA}"/>
    <cellStyle name="Percent 7" xfId="93" xr:uid="{A9C1512C-F914-430F-A022-F3E6F965BEC5}"/>
    <cellStyle name="Percent 7 2" xfId="183" xr:uid="{B188C989-C8C2-4D0D-95B8-8F277A5860CC}"/>
    <cellStyle name="Percent 8" xfId="96" xr:uid="{CC568138-2AD4-49F1-A732-68D7B6580821}"/>
    <cellStyle name="Percent 8 2" xfId="186" xr:uid="{B6C6DB5C-CDF1-4A98-9B2C-A9D6978EFAFD}"/>
    <cellStyle name="Percent 9" xfId="100" xr:uid="{4A8EE9DC-654B-4D6F-A09C-80ECEFF94D13}"/>
    <cellStyle name="Percent 9 2" xfId="190" xr:uid="{232B0FBB-9F1E-40F9-A33F-E3D349979AF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8.625" defaultRowHeight="15.75"/>
  <cols>
    <col min="1" max="1" width="26.5" style="21" bestFit="1" customWidth="1"/>
    <col min="2" max="15" width="23.5" style="21" customWidth="1"/>
    <col min="16" max="16" width="21.375" style="21" customWidth="1"/>
    <col min="17" max="17" width="23.5" style="21" customWidth="1"/>
    <col min="18" max="99" width="21.375" style="21" customWidth="1"/>
    <col min="100" max="100" width="21.375" style="24" customWidth="1"/>
    <col min="101" max="16384" width="18.625" style="24"/>
  </cols>
  <sheetData>
    <row r="1" spans="1:104">
      <c r="B1" s="22" t="s">
        <v>555</v>
      </c>
      <c r="C1" s="22" t="s">
        <v>551</v>
      </c>
      <c r="D1" s="22" t="s">
        <v>546</v>
      </c>
      <c r="E1" s="22" t="s">
        <v>543</v>
      </c>
      <c r="F1" s="22" t="s">
        <v>537</v>
      </c>
      <c r="G1" s="22" t="s">
        <v>532</v>
      </c>
      <c r="H1" s="22" t="s">
        <v>528</v>
      </c>
      <c r="I1" s="22" t="s">
        <v>523</v>
      </c>
      <c r="J1" s="22" t="s">
        <v>519</v>
      </c>
      <c r="K1" s="22" t="s">
        <v>466</v>
      </c>
      <c r="L1" s="22" t="s">
        <v>467</v>
      </c>
      <c r="M1" s="22" t="s">
        <v>461</v>
      </c>
      <c r="N1" s="22" t="s">
        <v>458</v>
      </c>
      <c r="O1" s="22" t="s">
        <v>453</v>
      </c>
      <c r="P1" s="22" t="s">
        <v>446</v>
      </c>
      <c r="Q1" s="22" t="s">
        <v>445</v>
      </c>
      <c r="R1" s="22" t="s">
        <v>442</v>
      </c>
      <c r="S1" s="22" t="s">
        <v>433</v>
      </c>
      <c r="T1" s="22" t="s">
        <v>432</v>
      </c>
      <c r="U1" s="22" t="s">
        <v>430</v>
      </c>
      <c r="V1" s="22" t="s">
        <v>422</v>
      </c>
      <c r="W1" s="22" t="s">
        <v>421</v>
      </c>
      <c r="X1" s="22" t="s">
        <v>419</v>
      </c>
      <c r="Y1" s="22" t="s">
        <v>402</v>
      </c>
      <c r="Z1" s="22" t="s">
        <v>401</v>
      </c>
      <c r="AA1" s="22" t="s">
        <v>398</v>
      </c>
      <c r="AB1" s="22" t="s">
        <v>394</v>
      </c>
      <c r="AC1" s="22" t="s">
        <v>392</v>
      </c>
      <c r="AD1" s="22" t="s">
        <v>385</v>
      </c>
      <c r="AE1" s="22" t="s">
        <v>368</v>
      </c>
      <c r="AF1" s="22" t="s">
        <v>367</v>
      </c>
      <c r="AG1" s="22" t="s">
        <v>366</v>
      </c>
      <c r="AH1" s="22" t="s">
        <v>360</v>
      </c>
      <c r="AI1" s="22" t="s">
        <v>292</v>
      </c>
      <c r="AJ1" s="22" t="s">
        <v>283</v>
      </c>
      <c r="AK1" s="22" t="s">
        <v>287</v>
      </c>
      <c r="AL1" s="22" t="s">
        <v>276</v>
      </c>
      <c r="AM1" s="22" t="s">
        <v>280</v>
      </c>
      <c r="AN1" s="22" t="s">
        <v>272</v>
      </c>
      <c r="AO1" s="23" t="s">
        <v>355</v>
      </c>
      <c r="AP1" s="22" t="s">
        <v>267</v>
      </c>
      <c r="AQ1" s="22" t="s">
        <v>262</v>
      </c>
      <c r="AR1" s="22" t="s">
        <v>259</v>
      </c>
      <c r="AS1" s="22" t="s">
        <v>254</v>
      </c>
      <c r="AT1" s="22" t="s">
        <v>251</v>
      </c>
      <c r="AU1" s="22" t="s">
        <v>246</v>
      </c>
      <c r="AV1" s="22" t="s">
        <v>242</v>
      </c>
      <c r="AW1" s="22" t="s">
        <v>238</v>
      </c>
      <c r="AX1" s="22" t="s">
        <v>234</v>
      </c>
      <c r="AY1" s="22" t="s">
        <v>229</v>
      </c>
      <c r="AZ1" s="22" t="s">
        <v>222</v>
      </c>
      <c r="BA1" s="22" t="s">
        <v>218</v>
      </c>
      <c r="BB1" s="22" t="s">
        <v>215</v>
      </c>
      <c r="BC1" s="22" t="s">
        <v>211</v>
      </c>
      <c r="BD1" s="22" t="s">
        <v>206</v>
      </c>
      <c r="BE1" s="22" t="s">
        <v>199</v>
      </c>
      <c r="BF1" s="22" t="s">
        <v>198</v>
      </c>
      <c r="BG1" s="22" t="s">
        <v>197</v>
      </c>
      <c r="BH1" s="22" t="s">
        <v>196</v>
      </c>
      <c r="BI1" s="22" t="s">
        <v>195</v>
      </c>
      <c r="BJ1" s="23" t="s">
        <v>194</v>
      </c>
      <c r="BK1" s="23" t="s">
        <v>193</v>
      </c>
      <c r="BL1" s="23" t="s">
        <v>192</v>
      </c>
      <c r="BM1" s="23" t="s">
        <v>191</v>
      </c>
      <c r="BN1" s="23" t="s">
        <v>190</v>
      </c>
      <c r="BO1" s="23" t="s">
        <v>189</v>
      </c>
      <c r="BP1" s="23" t="s">
        <v>188</v>
      </c>
      <c r="BQ1" s="23" t="s">
        <v>187</v>
      </c>
      <c r="BR1" s="23" t="s">
        <v>185</v>
      </c>
      <c r="BS1" s="23" t="s">
        <v>186</v>
      </c>
      <c r="BT1" s="23" t="s">
        <v>184</v>
      </c>
      <c r="BU1" s="23" t="s">
        <v>183</v>
      </c>
      <c r="BV1" s="23" t="s">
        <v>182</v>
      </c>
      <c r="BW1" s="23" t="s">
        <v>181</v>
      </c>
      <c r="BX1" s="23" t="s">
        <v>180</v>
      </c>
      <c r="BY1" s="23" t="s">
        <v>481</v>
      </c>
      <c r="BZ1" s="23" t="s">
        <v>179</v>
      </c>
      <c r="CA1" s="23" t="s">
        <v>178</v>
      </c>
      <c r="CB1" s="23" t="s">
        <v>177</v>
      </c>
      <c r="CC1" s="23" t="s">
        <v>176</v>
      </c>
      <c r="CD1" s="23" t="s">
        <v>175</v>
      </c>
      <c r="CE1" s="23" t="s">
        <v>174</v>
      </c>
      <c r="CF1" s="23" t="s">
        <v>173</v>
      </c>
      <c r="CG1" s="23" t="s">
        <v>172</v>
      </c>
      <c r="CH1" s="23" t="s">
        <v>171</v>
      </c>
      <c r="CI1" s="23" t="s">
        <v>170</v>
      </c>
      <c r="CJ1" s="23" t="s">
        <v>169</v>
      </c>
      <c r="CK1" s="23" t="s">
        <v>168</v>
      </c>
      <c r="CL1" s="23" t="s">
        <v>167</v>
      </c>
      <c r="CM1" s="23" t="s">
        <v>166</v>
      </c>
      <c r="CN1" s="23" t="s">
        <v>165</v>
      </c>
      <c r="CO1" s="23" t="s">
        <v>164</v>
      </c>
      <c r="CP1" s="23" t="s">
        <v>163</v>
      </c>
      <c r="CQ1" s="23" t="s">
        <v>162</v>
      </c>
      <c r="CR1" s="23" t="s">
        <v>161</v>
      </c>
      <c r="CS1" s="23" t="s">
        <v>160</v>
      </c>
      <c r="CT1" s="23" t="s">
        <v>159</v>
      </c>
      <c r="CU1" s="23" t="s">
        <v>157</v>
      </c>
      <c r="CV1" s="23" t="s">
        <v>158</v>
      </c>
    </row>
    <row r="2" spans="1:104" s="29" customFormat="1">
      <c r="A2" s="25" t="s">
        <v>389</v>
      </c>
      <c r="B2" s="26">
        <v>45560</v>
      </c>
      <c r="C2" s="26">
        <v>45468</v>
      </c>
      <c r="D2" s="27">
        <v>45407</v>
      </c>
      <c r="E2" s="27">
        <v>45347</v>
      </c>
      <c r="F2" s="27">
        <v>45316</v>
      </c>
      <c r="G2" s="27">
        <v>45224</v>
      </c>
      <c r="H2" s="27">
        <v>45194</v>
      </c>
      <c r="I2" s="27">
        <v>45071</v>
      </c>
      <c r="J2" s="27">
        <v>45010</v>
      </c>
      <c r="K2" s="27">
        <v>44893</v>
      </c>
      <c r="L2" s="27">
        <v>44893</v>
      </c>
      <c r="M2" s="27">
        <v>44859</v>
      </c>
      <c r="N2" s="27">
        <v>44805</v>
      </c>
      <c r="O2" s="27">
        <v>44771</v>
      </c>
      <c r="P2" s="27">
        <v>44713</v>
      </c>
      <c r="Q2" s="27">
        <v>44742</v>
      </c>
      <c r="R2" s="27">
        <v>44680</v>
      </c>
      <c r="S2" s="27">
        <v>44680</v>
      </c>
      <c r="T2" s="27">
        <v>44680</v>
      </c>
      <c r="U2" s="27">
        <v>44589</v>
      </c>
      <c r="V2" s="27">
        <v>44589</v>
      </c>
      <c r="W2" s="27">
        <v>44589</v>
      </c>
      <c r="X2" s="27">
        <v>44550</v>
      </c>
      <c r="Y2" s="27">
        <v>44496</v>
      </c>
      <c r="Z2" s="27">
        <v>44496</v>
      </c>
      <c r="AA2" s="27">
        <v>44372</v>
      </c>
      <c r="AB2" s="27">
        <v>44406</v>
      </c>
      <c r="AC2" s="27">
        <v>44312</v>
      </c>
      <c r="AD2" s="27">
        <v>44287</v>
      </c>
      <c r="AE2" s="27">
        <v>44250</v>
      </c>
      <c r="AF2" s="27">
        <v>44228</v>
      </c>
      <c r="AG2" s="27">
        <v>44228</v>
      </c>
      <c r="AH2" s="27">
        <v>44225</v>
      </c>
      <c r="AI2" s="27">
        <v>44183</v>
      </c>
      <c r="AJ2" s="27">
        <v>44155</v>
      </c>
      <c r="AK2" s="27">
        <v>44105</v>
      </c>
      <c r="AL2" s="27">
        <v>44124</v>
      </c>
      <c r="AM2" s="27">
        <v>44103</v>
      </c>
      <c r="AN2" s="27">
        <v>44068</v>
      </c>
      <c r="AO2" s="27">
        <v>43831</v>
      </c>
      <c r="AP2" s="27">
        <v>44040</v>
      </c>
      <c r="AQ2" s="27">
        <v>44020</v>
      </c>
      <c r="AR2" s="27">
        <v>43908</v>
      </c>
      <c r="AS2" s="27">
        <v>43880</v>
      </c>
      <c r="AT2" s="27">
        <v>43865</v>
      </c>
      <c r="AU2" s="27">
        <v>43858</v>
      </c>
      <c r="AV2" s="28">
        <v>43788</v>
      </c>
      <c r="AW2" s="28">
        <v>43760</v>
      </c>
      <c r="AX2" s="28">
        <v>43732</v>
      </c>
      <c r="AY2" s="28">
        <v>43697</v>
      </c>
      <c r="AZ2" s="28">
        <v>43669</v>
      </c>
      <c r="BA2" s="28">
        <v>43634</v>
      </c>
      <c r="BB2" s="28">
        <v>43606</v>
      </c>
      <c r="BC2" s="28">
        <v>43592</v>
      </c>
      <c r="BD2" s="28">
        <v>43550</v>
      </c>
      <c r="BE2" s="28">
        <v>43522</v>
      </c>
      <c r="BF2" s="28">
        <v>43495</v>
      </c>
      <c r="BG2" s="28">
        <v>43466</v>
      </c>
      <c r="BH2" s="28">
        <v>43397</v>
      </c>
      <c r="BI2" s="28">
        <v>43364</v>
      </c>
      <c r="BJ2" s="28">
        <v>43101</v>
      </c>
      <c r="BK2" s="28">
        <v>43271</v>
      </c>
      <c r="BL2" s="28">
        <v>43241</v>
      </c>
      <c r="BM2" s="28">
        <v>43194</v>
      </c>
      <c r="BN2" s="28">
        <v>43187</v>
      </c>
      <c r="BO2" s="28">
        <v>43130</v>
      </c>
      <c r="BP2" s="28">
        <v>43082</v>
      </c>
      <c r="BQ2" s="28">
        <v>43026</v>
      </c>
      <c r="BR2" s="28">
        <v>43012</v>
      </c>
      <c r="BS2" s="28">
        <v>42917</v>
      </c>
      <c r="BT2" s="28">
        <v>42906</v>
      </c>
      <c r="BU2" s="28">
        <v>42856</v>
      </c>
      <c r="BV2" s="28">
        <v>42836</v>
      </c>
      <c r="BW2" s="28">
        <v>42788</v>
      </c>
      <c r="BX2" s="28">
        <v>42773</v>
      </c>
      <c r="BY2" s="28">
        <v>42675</v>
      </c>
      <c r="BZ2" s="28">
        <v>42668</v>
      </c>
      <c r="CA2" s="28">
        <v>42643</v>
      </c>
      <c r="CB2" s="28">
        <v>42709</v>
      </c>
      <c r="CC2" s="28">
        <v>42549</v>
      </c>
      <c r="CD2" s="28">
        <v>42543</v>
      </c>
      <c r="CE2" s="28">
        <v>42531</v>
      </c>
      <c r="CF2" s="28">
        <v>42485</v>
      </c>
      <c r="CG2" s="28">
        <v>42451</v>
      </c>
      <c r="CH2" s="28">
        <v>42397</v>
      </c>
      <c r="CI2" s="28">
        <v>42355</v>
      </c>
      <c r="CJ2" s="28">
        <v>42355</v>
      </c>
      <c r="CK2" s="28">
        <v>42327</v>
      </c>
      <c r="CL2" s="28">
        <v>42278</v>
      </c>
      <c r="CM2" s="28">
        <v>42272</v>
      </c>
      <c r="CN2" s="28">
        <v>42185</v>
      </c>
      <c r="CO2" s="28">
        <v>42185</v>
      </c>
      <c r="CP2" s="28">
        <v>42005</v>
      </c>
      <c r="CQ2" s="28">
        <v>42005</v>
      </c>
      <c r="CR2" s="28">
        <v>42005</v>
      </c>
      <c r="CS2" s="28">
        <v>41973</v>
      </c>
      <c r="CT2" s="28">
        <v>41820</v>
      </c>
      <c r="CU2" s="28">
        <v>41730</v>
      </c>
      <c r="CV2" s="28">
        <v>41590</v>
      </c>
    </row>
    <row r="3" spans="1:104" s="29" customFormat="1">
      <c r="A3" s="25" t="s">
        <v>473</v>
      </c>
      <c r="B3" s="30">
        <v>45621</v>
      </c>
      <c r="C3" s="30">
        <v>45529</v>
      </c>
      <c r="D3" s="31">
        <v>45468</v>
      </c>
      <c r="E3" s="31">
        <v>45407</v>
      </c>
      <c r="F3" s="31">
        <v>45376</v>
      </c>
      <c r="G3" s="31">
        <v>45316</v>
      </c>
      <c r="H3" s="31">
        <v>45255</v>
      </c>
      <c r="I3" s="31">
        <v>45132</v>
      </c>
      <c r="J3" s="31">
        <v>45102</v>
      </c>
      <c r="K3" s="31">
        <v>44951</v>
      </c>
      <c r="L3" s="31">
        <v>44951</v>
      </c>
      <c r="M3" s="31">
        <v>44920</v>
      </c>
      <c r="N3" s="31">
        <v>44890</v>
      </c>
      <c r="O3" s="31">
        <v>44829</v>
      </c>
      <c r="P3" s="31">
        <v>44798</v>
      </c>
      <c r="Q3" s="31">
        <v>44798</v>
      </c>
      <c r="R3" s="31">
        <v>44767</v>
      </c>
      <c r="S3" s="31">
        <v>44737</v>
      </c>
      <c r="T3" s="31">
        <v>44737</v>
      </c>
      <c r="U3" s="31">
        <v>44676</v>
      </c>
      <c r="V3" s="31">
        <v>44645</v>
      </c>
      <c r="W3" s="31">
        <v>44645</v>
      </c>
      <c r="X3" s="31">
        <v>44617</v>
      </c>
      <c r="Y3" s="31">
        <v>44525</v>
      </c>
      <c r="Z3" s="31">
        <v>44525</v>
      </c>
      <c r="AA3" s="31">
        <v>44402</v>
      </c>
      <c r="AB3" s="31">
        <v>44433</v>
      </c>
      <c r="AC3" s="31">
        <v>44341</v>
      </c>
      <c r="AD3" s="31">
        <v>44341</v>
      </c>
      <c r="AE3" s="31">
        <v>44280</v>
      </c>
      <c r="AF3" s="31">
        <v>44280</v>
      </c>
      <c r="AG3" s="31">
        <v>44280</v>
      </c>
      <c r="AH3" s="31">
        <v>44252</v>
      </c>
      <c r="AI3" s="31">
        <v>44221</v>
      </c>
      <c r="AJ3" s="31">
        <v>44190</v>
      </c>
      <c r="AK3" s="31">
        <v>44160</v>
      </c>
      <c r="AL3" s="31">
        <v>44160</v>
      </c>
      <c r="AM3" s="31">
        <v>44130</v>
      </c>
      <c r="AN3" s="31">
        <v>44099</v>
      </c>
      <c r="AO3" s="31">
        <v>44160</v>
      </c>
      <c r="AP3" s="31">
        <v>44068</v>
      </c>
      <c r="AQ3" s="31">
        <v>44037</v>
      </c>
      <c r="AR3" s="31">
        <v>43946</v>
      </c>
      <c r="AS3" s="31">
        <v>43915</v>
      </c>
      <c r="AT3" s="31">
        <v>43886</v>
      </c>
      <c r="AU3" s="31">
        <v>43886</v>
      </c>
      <c r="AV3" s="31">
        <v>43824</v>
      </c>
      <c r="AW3" s="31">
        <v>43794</v>
      </c>
      <c r="AX3" s="31">
        <v>43763</v>
      </c>
      <c r="AY3" s="31">
        <v>43733</v>
      </c>
      <c r="AZ3" s="31">
        <v>43703</v>
      </c>
      <c r="BA3" s="31">
        <v>43671</v>
      </c>
      <c r="BB3" s="31">
        <v>43641</v>
      </c>
      <c r="BC3" s="31">
        <v>43610</v>
      </c>
      <c r="BD3" s="31">
        <v>43580</v>
      </c>
      <c r="BE3" s="31">
        <v>43549</v>
      </c>
      <c r="BF3" s="31">
        <v>43521</v>
      </c>
      <c r="BG3" s="31">
        <v>43521</v>
      </c>
      <c r="BH3" s="31">
        <v>43430</v>
      </c>
      <c r="BI3" s="31">
        <v>43398</v>
      </c>
      <c r="BJ3" s="31">
        <v>43368</v>
      </c>
      <c r="BK3" s="31">
        <v>43306</v>
      </c>
      <c r="BL3" s="31">
        <v>43276</v>
      </c>
      <c r="BM3" s="31">
        <v>43245</v>
      </c>
      <c r="BN3" s="31">
        <v>43215</v>
      </c>
      <c r="BO3" s="31">
        <v>43156</v>
      </c>
      <c r="BP3" s="31">
        <v>43125</v>
      </c>
      <c r="BQ3" s="31">
        <v>43064</v>
      </c>
      <c r="BR3" s="31">
        <v>43033</v>
      </c>
      <c r="BS3" s="31">
        <v>43184</v>
      </c>
      <c r="BT3" s="31">
        <v>42941</v>
      </c>
      <c r="BU3" s="31">
        <v>42941</v>
      </c>
      <c r="BV3" s="31">
        <v>42880</v>
      </c>
      <c r="BW3" s="31">
        <v>42819</v>
      </c>
      <c r="BX3" s="31">
        <v>42791</v>
      </c>
      <c r="BY3" s="31">
        <v>42760</v>
      </c>
      <c r="BZ3" s="31">
        <v>42699</v>
      </c>
      <c r="CA3" s="31">
        <v>42668</v>
      </c>
      <c r="CB3" s="31">
        <v>42668</v>
      </c>
      <c r="CC3" s="31">
        <v>42576</v>
      </c>
      <c r="CD3" s="31">
        <v>42546</v>
      </c>
      <c r="CE3" s="31">
        <v>42515</v>
      </c>
      <c r="CF3" s="31">
        <v>42546</v>
      </c>
      <c r="CG3" s="31">
        <v>42485</v>
      </c>
      <c r="CH3" s="31">
        <v>42425</v>
      </c>
      <c r="CI3" s="31">
        <v>42302</v>
      </c>
      <c r="CJ3" s="31">
        <v>42363</v>
      </c>
      <c r="CK3" s="31">
        <v>42333</v>
      </c>
      <c r="CL3" s="31">
        <v>42210</v>
      </c>
      <c r="CM3" s="31">
        <v>42149</v>
      </c>
      <c r="CN3" s="31">
        <v>42119</v>
      </c>
      <c r="CO3" s="31">
        <v>42060</v>
      </c>
      <c r="CP3" s="31">
        <v>41968</v>
      </c>
      <c r="CQ3" s="31">
        <v>41907</v>
      </c>
      <c r="CR3" s="31">
        <v>41937</v>
      </c>
      <c r="CS3" s="31">
        <v>41784</v>
      </c>
      <c r="CT3" s="31">
        <v>41723</v>
      </c>
      <c r="CU3" s="31">
        <v>41633</v>
      </c>
      <c r="CV3" s="31">
        <v>41511</v>
      </c>
    </row>
    <row r="4" spans="1:104" ht="15" customHeight="1">
      <c r="A4" s="32" t="s">
        <v>265</v>
      </c>
      <c r="B4" s="33" t="s">
        <v>556</v>
      </c>
      <c r="C4" s="33" t="s">
        <v>547</v>
      </c>
      <c r="D4" s="34" t="s">
        <v>547</v>
      </c>
      <c r="E4" s="34" t="s">
        <v>538</v>
      </c>
      <c r="F4" s="34" t="s">
        <v>538</v>
      </c>
      <c r="G4" s="34" t="s">
        <v>533</v>
      </c>
      <c r="H4" s="34" t="s">
        <v>524</v>
      </c>
      <c r="I4" s="34" t="s">
        <v>524</v>
      </c>
      <c r="J4" s="34" t="s">
        <v>468</v>
      </c>
      <c r="K4" s="34" t="s">
        <v>468</v>
      </c>
      <c r="L4" s="34" t="s">
        <v>468</v>
      </c>
      <c r="M4" s="34" t="s">
        <v>462</v>
      </c>
      <c r="N4" s="34" t="s">
        <v>457</v>
      </c>
      <c r="O4" s="34" t="s">
        <v>447</v>
      </c>
      <c r="P4" s="34" t="s">
        <v>447</v>
      </c>
      <c r="Q4" s="34" t="s">
        <v>438</v>
      </c>
      <c r="R4" s="34" t="s">
        <v>438</v>
      </c>
      <c r="S4" s="34" t="s">
        <v>438</v>
      </c>
      <c r="T4" s="34" t="s">
        <v>437</v>
      </c>
      <c r="U4" s="34" t="s">
        <v>420</v>
      </c>
      <c r="V4" s="34" t="s">
        <v>423</v>
      </c>
      <c r="W4" s="34" t="s">
        <v>420</v>
      </c>
      <c r="X4" s="34" t="s">
        <v>420</v>
      </c>
      <c r="Y4" s="34" t="s">
        <v>413</v>
      </c>
      <c r="Z4" s="34" t="s">
        <v>413</v>
      </c>
      <c r="AA4" s="35" t="s">
        <v>400</v>
      </c>
      <c r="AB4" s="34" t="s">
        <v>414</v>
      </c>
      <c r="AC4" s="34" t="s">
        <v>414</v>
      </c>
      <c r="AD4" s="35" t="s">
        <v>386</v>
      </c>
      <c r="AE4" s="35" t="s">
        <v>376</v>
      </c>
      <c r="AF4" s="34" t="s">
        <v>415</v>
      </c>
      <c r="AG4" s="34" t="s">
        <v>415</v>
      </c>
      <c r="AH4" s="35" t="s">
        <v>361</v>
      </c>
      <c r="AI4" s="35" t="s">
        <v>293</v>
      </c>
      <c r="AJ4" s="35" t="s">
        <v>390</v>
      </c>
      <c r="AK4" s="35" t="s">
        <v>288</v>
      </c>
      <c r="AL4" s="35" t="s">
        <v>391</v>
      </c>
      <c r="AM4" s="35" t="s">
        <v>273</v>
      </c>
      <c r="AN4" s="35" t="s">
        <v>273</v>
      </c>
      <c r="AO4" s="36" t="s">
        <v>383</v>
      </c>
      <c r="AP4" s="35" t="s">
        <v>266</v>
      </c>
      <c r="AQ4" s="35" t="s">
        <v>266</v>
      </c>
      <c r="AR4" s="35" t="s">
        <v>255</v>
      </c>
      <c r="AS4" s="35" t="s">
        <v>255</v>
      </c>
      <c r="AT4" s="35" t="s">
        <v>247</v>
      </c>
      <c r="AU4" s="35" t="s">
        <v>247</v>
      </c>
      <c r="AV4" s="37" t="s">
        <v>241</v>
      </c>
      <c r="AW4" s="37" t="s">
        <v>241</v>
      </c>
      <c r="AX4" s="37" t="s">
        <v>235</v>
      </c>
      <c r="AY4" s="37" t="s">
        <v>233</v>
      </c>
      <c r="AZ4" s="37" t="s">
        <v>225</v>
      </c>
      <c r="BA4" s="38" t="s">
        <v>220</v>
      </c>
      <c r="BB4" s="38" t="s">
        <v>144</v>
      </c>
      <c r="BC4" s="38" t="s">
        <v>207</v>
      </c>
      <c r="BD4" s="38" t="s">
        <v>207</v>
      </c>
      <c r="BE4" s="38" t="s">
        <v>127</v>
      </c>
      <c r="BF4" s="38" t="s">
        <v>127</v>
      </c>
      <c r="BG4" s="38" t="s">
        <v>143</v>
      </c>
      <c r="BH4" s="38" t="s">
        <v>148</v>
      </c>
      <c r="BI4" s="38" t="s">
        <v>149</v>
      </c>
      <c r="BJ4" s="36" t="s">
        <v>128</v>
      </c>
      <c r="BK4" s="36" t="s">
        <v>144</v>
      </c>
      <c r="BL4" s="36" t="s">
        <v>123</v>
      </c>
      <c r="BM4" s="36" t="s">
        <v>122</v>
      </c>
      <c r="BN4" s="39" t="s">
        <v>135</v>
      </c>
      <c r="BO4" s="39" t="s">
        <v>135</v>
      </c>
      <c r="BP4" s="39" t="s">
        <v>150</v>
      </c>
      <c r="BQ4" s="39" t="s">
        <v>151</v>
      </c>
      <c r="BR4" s="39" t="s">
        <v>145</v>
      </c>
      <c r="BS4" s="36" t="s">
        <v>384</v>
      </c>
      <c r="BT4" s="39" t="s">
        <v>146</v>
      </c>
      <c r="BU4" s="36" t="s">
        <v>141</v>
      </c>
      <c r="BV4" s="39" t="s">
        <v>142</v>
      </c>
      <c r="BW4" s="39" t="s">
        <v>133</v>
      </c>
      <c r="BX4" s="39" t="s">
        <v>129</v>
      </c>
      <c r="BY4" s="36" t="s">
        <v>136</v>
      </c>
      <c r="BZ4" s="39" t="s">
        <v>124</v>
      </c>
      <c r="CA4" s="39" t="s">
        <v>124</v>
      </c>
      <c r="CB4" s="39" t="s">
        <v>152</v>
      </c>
      <c r="CC4" s="39" t="s">
        <v>152</v>
      </c>
      <c r="CD4" s="39" t="s">
        <v>137</v>
      </c>
      <c r="CE4" s="39" t="s">
        <v>137</v>
      </c>
      <c r="CF4" s="36" t="s">
        <v>153</v>
      </c>
      <c r="CG4" s="39" t="s">
        <v>130</v>
      </c>
      <c r="CH4" s="39" t="s">
        <v>131</v>
      </c>
      <c r="CI4" s="39" t="s">
        <v>147</v>
      </c>
      <c r="CJ4" s="39" t="s">
        <v>154</v>
      </c>
      <c r="CK4" s="39" t="s">
        <v>154</v>
      </c>
      <c r="CL4" s="39" t="s">
        <v>147</v>
      </c>
      <c r="CM4" s="39" t="s">
        <v>155</v>
      </c>
      <c r="CN4" s="39" t="s">
        <v>134</v>
      </c>
      <c r="CO4" s="39" t="s">
        <v>134</v>
      </c>
      <c r="CP4" s="39" t="s">
        <v>125</v>
      </c>
      <c r="CQ4" s="39" t="s">
        <v>156</v>
      </c>
      <c r="CR4" s="39" t="s">
        <v>138</v>
      </c>
      <c r="CS4" s="39" t="s">
        <v>139</v>
      </c>
      <c r="CT4" s="39" t="s">
        <v>132</v>
      </c>
      <c r="CU4" s="39" t="s">
        <v>126</v>
      </c>
      <c r="CV4" s="39" t="s">
        <v>140</v>
      </c>
    </row>
    <row r="5" spans="1:104">
      <c r="A5" s="32" t="s">
        <v>474</v>
      </c>
      <c r="B5" s="40">
        <v>5</v>
      </c>
      <c r="C5" s="40">
        <v>5</v>
      </c>
      <c r="D5" s="40">
        <v>5</v>
      </c>
      <c r="E5" s="40">
        <v>5</v>
      </c>
      <c r="F5" s="40">
        <v>5</v>
      </c>
      <c r="G5" s="40">
        <v>5</v>
      </c>
      <c r="H5" s="40">
        <v>5</v>
      </c>
      <c r="I5" s="40">
        <v>5</v>
      </c>
      <c r="J5" s="40">
        <v>5</v>
      </c>
      <c r="K5" s="40">
        <v>5</v>
      </c>
      <c r="L5" s="40">
        <v>5</v>
      </c>
      <c r="M5" s="40">
        <v>5</v>
      </c>
      <c r="N5" s="40">
        <v>5</v>
      </c>
      <c r="O5" s="40">
        <v>5</v>
      </c>
      <c r="P5" s="40">
        <v>5</v>
      </c>
      <c r="Q5" s="40">
        <v>5</v>
      </c>
      <c r="R5" s="40">
        <v>5</v>
      </c>
      <c r="S5" s="40">
        <v>5</v>
      </c>
      <c r="T5" s="40">
        <v>5</v>
      </c>
      <c r="U5" s="40">
        <v>5</v>
      </c>
      <c r="V5" s="40">
        <v>5</v>
      </c>
      <c r="W5" s="40">
        <v>5</v>
      </c>
      <c r="X5" s="40">
        <v>5</v>
      </c>
      <c r="Y5" s="40">
        <v>5</v>
      </c>
      <c r="Z5" s="40">
        <v>5</v>
      </c>
      <c r="AA5" s="40">
        <v>5</v>
      </c>
      <c r="AB5" s="40" t="s">
        <v>480</v>
      </c>
      <c r="AC5" s="40" t="s">
        <v>480</v>
      </c>
      <c r="AD5" s="40" t="s">
        <v>480</v>
      </c>
      <c r="AE5" s="40" t="s">
        <v>480</v>
      </c>
      <c r="AF5" s="40" t="s">
        <v>480</v>
      </c>
      <c r="AG5" s="40" t="s">
        <v>480</v>
      </c>
      <c r="AH5" s="40">
        <v>5</v>
      </c>
      <c r="AI5" s="40">
        <v>5</v>
      </c>
      <c r="AJ5" s="40">
        <v>5</v>
      </c>
      <c r="AK5" s="40">
        <v>5</v>
      </c>
      <c r="AL5" s="40">
        <v>5</v>
      </c>
      <c r="AM5" s="40">
        <v>5</v>
      </c>
      <c r="AN5" s="40">
        <v>5</v>
      </c>
      <c r="AO5" s="40" t="s">
        <v>515</v>
      </c>
      <c r="AP5" s="40">
        <v>5</v>
      </c>
      <c r="AQ5" s="40">
        <v>5</v>
      </c>
      <c r="AR5" s="40">
        <v>5</v>
      </c>
      <c r="AS5" s="40">
        <v>5</v>
      </c>
      <c r="AT5" s="40">
        <v>5</v>
      </c>
      <c r="AU5" s="40">
        <v>5</v>
      </c>
      <c r="AV5" s="40">
        <v>5</v>
      </c>
      <c r="AW5" s="40">
        <v>5</v>
      </c>
      <c r="AX5" s="40">
        <v>5</v>
      </c>
      <c r="AY5" s="40">
        <v>5</v>
      </c>
      <c r="AZ5" s="40">
        <v>5</v>
      </c>
      <c r="BA5" s="40">
        <v>5</v>
      </c>
      <c r="BB5" s="40">
        <v>5</v>
      </c>
      <c r="BC5" s="40">
        <v>5</v>
      </c>
      <c r="BD5" s="40">
        <v>5</v>
      </c>
      <c r="BE5" s="40">
        <v>5</v>
      </c>
      <c r="BF5" s="40">
        <v>5</v>
      </c>
      <c r="BG5" s="40">
        <v>4</v>
      </c>
      <c r="BH5" s="40">
        <v>5</v>
      </c>
      <c r="BI5" s="40">
        <v>5</v>
      </c>
      <c r="BJ5" s="40" t="s">
        <v>515</v>
      </c>
      <c r="BK5" s="40">
        <v>5</v>
      </c>
      <c r="BL5" s="40">
        <v>5</v>
      </c>
      <c r="BM5" s="36">
        <v>4</v>
      </c>
      <c r="BN5" s="40">
        <v>5</v>
      </c>
      <c r="BO5" s="36">
        <v>5</v>
      </c>
      <c r="BP5" s="36">
        <v>5</v>
      </c>
      <c r="BQ5" s="36">
        <v>5</v>
      </c>
      <c r="BR5" s="36">
        <v>5</v>
      </c>
      <c r="BS5" s="40" t="s">
        <v>515</v>
      </c>
      <c r="BT5" s="36">
        <v>5</v>
      </c>
      <c r="BU5" s="36">
        <v>4</v>
      </c>
      <c r="BV5" s="36">
        <v>5</v>
      </c>
      <c r="BW5" s="36">
        <v>5</v>
      </c>
      <c r="BX5" s="36">
        <v>5</v>
      </c>
      <c r="BY5" s="36">
        <v>5</v>
      </c>
      <c r="BZ5" s="36" t="s">
        <v>480</v>
      </c>
      <c r="CA5" s="36" t="s">
        <v>480</v>
      </c>
      <c r="CB5" s="36" t="s">
        <v>480</v>
      </c>
      <c r="CC5" s="36" t="s">
        <v>480</v>
      </c>
      <c r="CD5" s="36" t="s">
        <v>480</v>
      </c>
      <c r="CE5" s="36" t="s">
        <v>480</v>
      </c>
      <c r="CF5" s="36">
        <v>5</v>
      </c>
      <c r="CG5" s="36" t="s">
        <v>480</v>
      </c>
      <c r="CH5" s="36" t="s">
        <v>480</v>
      </c>
      <c r="CI5" s="36" t="s">
        <v>480</v>
      </c>
      <c r="CJ5" s="36" t="s">
        <v>480</v>
      </c>
      <c r="CK5" s="36" t="s">
        <v>480</v>
      </c>
      <c r="CL5" s="36" t="s">
        <v>480</v>
      </c>
      <c r="CM5" s="36" t="s">
        <v>480</v>
      </c>
      <c r="CN5" s="36" t="s">
        <v>480</v>
      </c>
      <c r="CO5" s="36" t="s">
        <v>480</v>
      </c>
      <c r="CP5" s="36" t="s">
        <v>480</v>
      </c>
      <c r="CQ5" s="36" t="s">
        <v>480</v>
      </c>
      <c r="CR5" s="36" t="s">
        <v>480</v>
      </c>
      <c r="CS5" s="36" t="s">
        <v>480</v>
      </c>
      <c r="CT5" s="36" t="s">
        <v>480</v>
      </c>
      <c r="CU5" s="36" t="s">
        <v>480</v>
      </c>
      <c r="CV5" s="36" t="s">
        <v>480</v>
      </c>
    </row>
    <row r="6" spans="1:104">
      <c r="A6" s="32" t="s">
        <v>517</v>
      </c>
      <c r="B6" s="26">
        <v>47386</v>
      </c>
      <c r="C6" s="26">
        <v>47294</v>
      </c>
      <c r="D6" s="27">
        <v>47233</v>
      </c>
      <c r="E6" s="27">
        <v>47174</v>
      </c>
      <c r="F6" s="27">
        <v>47143</v>
      </c>
      <c r="G6" s="27">
        <v>47051</v>
      </c>
      <c r="H6" s="27">
        <v>47021</v>
      </c>
      <c r="I6" s="27">
        <v>46898</v>
      </c>
      <c r="J6" s="27">
        <v>46837</v>
      </c>
      <c r="K6" s="30">
        <v>46746</v>
      </c>
      <c r="L6" s="30">
        <v>46746</v>
      </c>
      <c r="M6" s="30">
        <v>46685</v>
      </c>
      <c r="N6" s="30">
        <v>46685</v>
      </c>
      <c r="O6" s="30">
        <v>46624</v>
      </c>
      <c r="P6" s="30">
        <v>46593</v>
      </c>
      <c r="Q6" s="30">
        <v>46593</v>
      </c>
      <c r="R6" s="30">
        <v>46532</v>
      </c>
      <c r="S6" s="30">
        <v>46532</v>
      </c>
      <c r="T6" s="30">
        <v>46532</v>
      </c>
      <c r="U6" s="30">
        <v>46443</v>
      </c>
      <c r="V6" s="30">
        <v>46443</v>
      </c>
      <c r="W6" s="30">
        <v>46443</v>
      </c>
      <c r="X6" s="30">
        <v>46381</v>
      </c>
      <c r="Y6" s="30">
        <v>46351</v>
      </c>
      <c r="Z6" s="30">
        <v>46351</v>
      </c>
      <c r="AA6" s="30">
        <v>46198</v>
      </c>
      <c r="AB6" s="40" t="s">
        <v>480</v>
      </c>
      <c r="AC6" s="40" t="s">
        <v>480</v>
      </c>
      <c r="AD6" s="40" t="s">
        <v>480</v>
      </c>
      <c r="AE6" s="40" t="s">
        <v>480</v>
      </c>
      <c r="AF6" s="40" t="s">
        <v>480</v>
      </c>
      <c r="AG6" s="40" t="s">
        <v>480</v>
      </c>
      <c r="AH6" s="30">
        <v>46078</v>
      </c>
      <c r="AI6" s="30">
        <v>46016</v>
      </c>
      <c r="AJ6" s="30">
        <v>45986</v>
      </c>
      <c r="AK6" s="30">
        <v>45955</v>
      </c>
      <c r="AL6" s="30">
        <v>45955</v>
      </c>
      <c r="AM6" s="30">
        <v>45955</v>
      </c>
      <c r="AN6" s="30">
        <v>45894</v>
      </c>
      <c r="AO6" s="30">
        <v>45986</v>
      </c>
      <c r="AP6" s="30">
        <v>45894</v>
      </c>
      <c r="AQ6" s="30">
        <v>45863</v>
      </c>
      <c r="AR6" s="30">
        <v>45741</v>
      </c>
      <c r="AS6" s="30">
        <v>45713</v>
      </c>
      <c r="AT6" s="30">
        <v>45713</v>
      </c>
      <c r="AU6" s="30">
        <v>45713</v>
      </c>
      <c r="AV6" s="30">
        <v>45621</v>
      </c>
      <c r="AW6" s="30">
        <v>45590</v>
      </c>
      <c r="AX6" s="30">
        <v>45560</v>
      </c>
      <c r="AY6" s="30">
        <v>45529</v>
      </c>
      <c r="AZ6" s="30">
        <v>45498</v>
      </c>
      <c r="BA6" s="30">
        <v>45468</v>
      </c>
      <c r="BB6" s="30">
        <v>45437</v>
      </c>
      <c r="BC6" s="30">
        <v>45437</v>
      </c>
      <c r="BD6" s="30">
        <v>45407</v>
      </c>
      <c r="BE6" s="30">
        <v>45376</v>
      </c>
      <c r="BF6" s="30">
        <v>45347</v>
      </c>
      <c r="BG6" s="30">
        <v>44951</v>
      </c>
      <c r="BH6" s="30">
        <v>45224</v>
      </c>
      <c r="BI6" s="30">
        <v>45194</v>
      </c>
      <c r="BJ6" s="30">
        <v>45498</v>
      </c>
      <c r="BK6" s="30">
        <v>45102</v>
      </c>
      <c r="BL6" s="30">
        <v>45071</v>
      </c>
      <c r="BM6" s="30">
        <v>44676</v>
      </c>
      <c r="BN6" s="30">
        <v>45041</v>
      </c>
      <c r="BO6" s="30">
        <v>44982</v>
      </c>
      <c r="BP6" s="30">
        <v>44920</v>
      </c>
      <c r="BQ6" s="30">
        <v>44859</v>
      </c>
      <c r="BR6" s="30">
        <v>44859</v>
      </c>
      <c r="BS6" s="30">
        <v>45224</v>
      </c>
      <c r="BT6" s="30">
        <v>44737</v>
      </c>
      <c r="BU6" s="30">
        <v>44341</v>
      </c>
      <c r="BV6" s="30">
        <v>44676</v>
      </c>
      <c r="BW6" s="30">
        <v>44617</v>
      </c>
      <c r="BX6" s="30">
        <v>44617</v>
      </c>
      <c r="BY6" s="30">
        <v>44525</v>
      </c>
      <c r="BZ6" s="30" t="s">
        <v>480</v>
      </c>
      <c r="CA6" s="41" t="s">
        <v>480</v>
      </c>
      <c r="CB6" s="30" t="s">
        <v>480</v>
      </c>
      <c r="CC6" s="41" t="s">
        <v>480</v>
      </c>
      <c r="CD6" s="41" t="s">
        <v>480</v>
      </c>
      <c r="CE6" s="41" t="s">
        <v>480</v>
      </c>
      <c r="CF6" s="30">
        <v>44311</v>
      </c>
      <c r="CG6" s="41" t="s">
        <v>480</v>
      </c>
      <c r="CH6" s="41" t="s">
        <v>480</v>
      </c>
      <c r="CI6" s="41" t="s">
        <v>480</v>
      </c>
      <c r="CJ6" s="41" t="s">
        <v>480</v>
      </c>
      <c r="CK6" s="41" t="s">
        <v>480</v>
      </c>
      <c r="CL6" s="41" t="s">
        <v>480</v>
      </c>
      <c r="CM6" s="41" t="s">
        <v>480</v>
      </c>
      <c r="CN6" s="41" t="s">
        <v>480</v>
      </c>
      <c r="CO6" s="41" t="s">
        <v>480</v>
      </c>
      <c r="CP6" s="41" t="s">
        <v>480</v>
      </c>
      <c r="CQ6" s="41" t="s">
        <v>480</v>
      </c>
      <c r="CR6" s="41" t="s">
        <v>480</v>
      </c>
      <c r="CS6" s="41" t="s">
        <v>480</v>
      </c>
      <c r="CT6" s="41" t="s">
        <v>480</v>
      </c>
      <c r="CU6" s="41" t="s">
        <v>480</v>
      </c>
      <c r="CV6" s="41" t="s">
        <v>480</v>
      </c>
    </row>
    <row r="7" spans="1:104">
      <c r="A7" s="32" t="s">
        <v>476</v>
      </c>
      <c r="B7" s="40">
        <v>20</v>
      </c>
      <c r="C7" s="40">
        <v>20</v>
      </c>
      <c r="D7" s="40">
        <v>20</v>
      </c>
      <c r="E7" s="40">
        <v>20</v>
      </c>
      <c r="F7" s="40">
        <v>20</v>
      </c>
      <c r="G7" s="40">
        <v>20</v>
      </c>
      <c r="H7" s="40">
        <v>12.5</v>
      </c>
      <c r="I7" s="40">
        <v>12.5</v>
      </c>
      <c r="J7" s="40">
        <v>12.5</v>
      </c>
      <c r="K7" s="40">
        <v>12.5</v>
      </c>
      <c r="L7" s="40">
        <v>12.5</v>
      </c>
      <c r="M7" s="40">
        <v>12.5</v>
      </c>
      <c r="N7" s="40">
        <v>12.5</v>
      </c>
      <c r="O7" s="40">
        <v>12.5</v>
      </c>
      <c r="P7" s="40">
        <v>12.5</v>
      </c>
      <c r="Q7" s="40">
        <v>12.5</v>
      </c>
      <c r="R7" s="40">
        <v>12.5</v>
      </c>
      <c r="S7" s="40">
        <v>12.5</v>
      </c>
      <c r="T7" s="40">
        <v>12.5</v>
      </c>
      <c r="U7" s="40">
        <v>12.5</v>
      </c>
      <c r="V7" s="40">
        <v>12.5</v>
      </c>
      <c r="W7" s="40">
        <v>12.5</v>
      </c>
      <c r="X7" s="40">
        <v>12.5</v>
      </c>
      <c r="Y7" s="40">
        <v>12.5</v>
      </c>
      <c r="Z7" s="40">
        <v>12.5</v>
      </c>
      <c r="AA7" s="40">
        <v>12.5</v>
      </c>
      <c r="AB7" s="40">
        <v>12.5</v>
      </c>
      <c r="AC7" s="40">
        <v>12.5</v>
      </c>
      <c r="AD7" s="40">
        <v>12.5</v>
      </c>
      <c r="AE7" s="40">
        <v>12.5</v>
      </c>
      <c r="AF7" s="40">
        <v>12.5</v>
      </c>
      <c r="AG7" s="40">
        <v>12.5</v>
      </c>
      <c r="AH7" s="40">
        <v>12.5</v>
      </c>
      <c r="AI7" s="40">
        <v>12.5</v>
      </c>
      <c r="AJ7" s="40">
        <v>12.5</v>
      </c>
      <c r="AK7" s="40">
        <v>12.5</v>
      </c>
      <c r="AL7" s="40">
        <v>12.5</v>
      </c>
      <c r="AM7" s="40">
        <v>12.5</v>
      </c>
      <c r="AN7" s="40">
        <v>12.5</v>
      </c>
      <c r="AO7" s="40">
        <v>12.5</v>
      </c>
      <c r="AP7" s="40">
        <v>12.5</v>
      </c>
      <c r="AQ7" s="40">
        <v>12.5</v>
      </c>
      <c r="AR7" s="40">
        <v>12.5</v>
      </c>
      <c r="AS7" s="40">
        <v>12.5</v>
      </c>
      <c r="AT7" s="40">
        <v>12.5</v>
      </c>
      <c r="AU7" s="40">
        <v>12.5</v>
      </c>
      <c r="AV7" s="42">
        <v>12.5</v>
      </c>
      <c r="AW7" s="42">
        <v>12.5</v>
      </c>
      <c r="AX7" s="42">
        <v>12.5</v>
      </c>
      <c r="AY7" s="42">
        <v>12.5</v>
      </c>
      <c r="AZ7" s="42">
        <v>12.5</v>
      </c>
      <c r="BA7" s="42">
        <v>12.5</v>
      </c>
      <c r="BB7" s="42">
        <v>12.5</v>
      </c>
      <c r="BC7" s="42">
        <v>12.5</v>
      </c>
      <c r="BD7" s="42">
        <v>12.5</v>
      </c>
      <c r="BE7" s="42">
        <v>12.5</v>
      </c>
      <c r="BF7" s="42">
        <v>12.5</v>
      </c>
      <c r="BG7" s="42">
        <v>7.5</v>
      </c>
      <c r="BH7" s="42">
        <v>12.5</v>
      </c>
      <c r="BI7" s="42">
        <v>12.5</v>
      </c>
      <c r="BJ7" s="42">
        <v>12.5</v>
      </c>
      <c r="BK7" s="42">
        <v>12.5</v>
      </c>
      <c r="BL7" s="42">
        <v>12.5</v>
      </c>
      <c r="BM7" s="42">
        <v>7.5</v>
      </c>
      <c r="BN7" s="42">
        <v>12.5</v>
      </c>
      <c r="BO7" s="42">
        <v>12.5</v>
      </c>
      <c r="BP7" s="42">
        <v>12.5</v>
      </c>
      <c r="BQ7" s="42">
        <v>12.5</v>
      </c>
      <c r="BR7" s="42">
        <v>12.5</v>
      </c>
      <c r="BS7" s="42">
        <v>12.5</v>
      </c>
      <c r="BT7" s="42">
        <v>12.5</v>
      </c>
      <c r="BU7" s="42">
        <v>7.5</v>
      </c>
      <c r="BV7" s="42">
        <v>12.5</v>
      </c>
      <c r="BW7" s="42">
        <v>12.5</v>
      </c>
      <c r="BX7" s="42">
        <v>12.5</v>
      </c>
      <c r="BY7" s="42">
        <v>7.5</v>
      </c>
      <c r="BZ7" s="42">
        <v>12.5</v>
      </c>
      <c r="CA7" s="42">
        <v>12.5</v>
      </c>
      <c r="CB7" s="42">
        <v>12.5</v>
      </c>
      <c r="CC7" s="42">
        <v>12.5</v>
      </c>
      <c r="CD7" s="42">
        <v>12.5</v>
      </c>
      <c r="CE7" s="42">
        <v>12.5</v>
      </c>
      <c r="CF7" s="42">
        <v>7.5</v>
      </c>
      <c r="CG7" s="42">
        <v>12.5</v>
      </c>
      <c r="CH7" s="42">
        <v>12.5</v>
      </c>
      <c r="CI7" s="42">
        <v>12.5</v>
      </c>
      <c r="CJ7" s="42">
        <v>12.5</v>
      </c>
      <c r="CK7" s="42">
        <v>12.5</v>
      </c>
      <c r="CL7" s="42">
        <v>12.5</v>
      </c>
      <c r="CM7" s="42">
        <v>12.5</v>
      </c>
      <c r="CN7" s="43">
        <v>10</v>
      </c>
      <c r="CO7" s="43">
        <v>10</v>
      </c>
      <c r="CP7" s="43">
        <v>10</v>
      </c>
      <c r="CQ7" s="43">
        <v>10</v>
      </c>
      <c r="CR7" s="43">
        <v>10</v>
      </c>
      <c r="CS7" s="43">
        <v>10</v>
      </c>
      <c r="CT7" s="43">
        <v>10</v>
      </c>
      <c r="CU7" s="43">
        <v>10</v>
      </c>
      <c r="CV7" s="43">
        <v>10</v>
      </c>
    </row>
    <row r="8" spans="1:104">
      <c r="A8" s="32" t="s">
        <v>477</v>
      </c>
      <c r="B8" s="30">
        <v>52865</v>
      </c>
      <c r="C8" s="30">
        <v>52773</v>
      </c>
      <c r="D8" s="30">
        <v>52712</v>
      </c>
      <c r="E8" s="30">
        <v>52652</v>
      </c>
      <c r="F8" s="30">
        <v>52621</v>
      </c>
      <c r="G8" s="30">
        <v>52529</v>
      </c>
      <c r="H8" s="30">
        <v>49759</v>
      </c>
      <c r="I8" s="30">
        <v>49638</v>
      </c>
      <c r="J8" s="30">
        <v>49577</v>
      </c>
      <c r="K8" s="30">
        <v>49485</v>
      </c>
      <c r="L8" s="30">
        <v>49485</v>
      </c>
      <c r="M8" s="30">
        <v>49454</v>
      </c>
      <c r="N8" s="30">
        <v>49424</v>
      </c>
      <c r="O8" s="30">
        <v>49334</v>
      </c>
      <c r="P8" s="30">
        <v>49334</v>
      </c>
      <c r="Q8" s="30">
        <v>49303</v>
      </c>
      <c r="R8" s="30">
        <v>49242</v>
      </c>
      <c r="S8" s="30">
        <v>49242</v>
      </c>
      <c r="T8" s="30">
        <v>49242</v>
      </c>
      <c r="U8" s="30">
        <v>49150</v>
      </c>
      <c r="V8" s="30">
        <v>49150</v>
      </c>
      <c r="W8" s="30">
        <v>49150</v>
      </c>
      <c r="X8" s="30">
        <v>49120</v>
      </c>
      <c r="Y8" s="30">
        <v>49059</v>
      </c>
      <c r="Z8" s="30">
        <v>49059</v>
      </c>
      <c r="AA8" s="30">
        <v>48938</v>
      </c>
      <c r="AB8" s="30">
        <v>48969</v>
      </c>
      <c r="AC8" s="30">
        <v>48877</v>
      </c>
      <c r="AD8" s="30">
        <v>48847</v>
      </c>
      <c r="AE8" s="30">
        <v>48816</v>
      </c>
      <c r="AF8" s="30">
        <v>48816</v>
      </c>
      <c r="AG8" s="30">
        <v>48816</v>
      </c>
      <c r="AH8" s="30">
        <v>48785</v>
      </c>
      <c r="AI8" s="30">
        <v>48755</v>
      </c>
      <c r="AJ8" s="30">
        <v>48724</v>
      </c>
      <c r="AK8" s="30">
        <v>48694</v>
      </c>
      <c r="AL8" s="30">
        <v>48694</v>
      </c>
      <c r="AM8" s="30">
        <v>48663</v>
      </c>
      <c r="AN8" s="30">
        <v>48635</v>
      </c>
      <c r="AO8" s="30">
        <v>48359</v>
      </c>
      <c r="AP8" s="30">
        <v>48604</v>
      </c>
      <c r="AQ8" s="30">
        <v>48604</v>
      </c>
      <c r="AR8" s="30">
        <v>48482</v>
      </c>
      <c r="AS8" s="30">
        <v>48451</v>
      </c>
      <c r="AT8" s="30">
        <v>48420</v>
      </c>
      <c r="AU8" s="30">
        <v>48420</v>
      </c>
      <c r="AV8" s="30">
        <v>48359</v>
      </c>
      <c r="AW8" s="30">
        <v>48329</v>
      </c>
      <c r="AX8" s="30">
        <v>48298</v>
      </c>
      <c r="AY8" s="30">
        <v>48269</v>
      </c>
      <c r="AZ8" s="30">
        <v>48207</v>
      </c>
      <c r="BA8" s="30">
        <v>48207</v>
      </c>
      <c r="BB8" s="30">
        <v>48177</v>
      </c>
      <c r="BC8" s="30">
        <v>48146</v>
      </c>
      <c r="BD8" s="30">
        <v>48116</v>
      </c>
      <c r="BE8" s="30">
        <v>48085</v>
      </c>
      <c r="BF8" s="30">
        <v>48054</v>
      </c>
      <c r="BG8" s="30">
        <v>46228</v>
      </c>
      <c r="BH8" s="30">
        <v>47963</v>
      </c>
      <c r="BI8" s="30">
        <v>47932</v>
      </c>
      <c r="BJ8" s="30">
        <v>47659</v>
      </c>
      <c r="BK8" s="30">
        <v>47842</v>
      </c>
      <c r="BL8" s="30">
        <v>47812</v>
      </c>
      <c r="BM8" s="30">
        <v>45955</v>
      </c>
      <c r="BN8" s="30">
        <v>47751</v>
      </c>
      <c r="BO8" s="30">
        <v>47689</v>
      </c>
      <c r="BP8" s="30">
        <v>47659</v>
      </c>
      <c r="BQ8" s="30">
        <v>47598</v>
      </c>
      <c r="BR8" s="30">
        <v>47567</v>
      </c>
      <c r="BS8" s="30">
        <v>47416</v>
      </c>
      <c r="BT8" s="30">
        <v>47477</v>
      </c>
      <c r="BU8" s="30">
        <v>45621</v>
      </c>
      <c r="BV8" s="30">
        <v>47416</v>
      </c>
      <c r="BW8" s="30">
        <v>47355</v>
      </c>
      <c r="BX8" s="30">
        <v>47324</v>
      </c>
      <c r="BY8" s="30">
        <v>45437</v>
      </c>
      <c r="BZ8" s="30">
        <v>47233</v>
      </c>
      <c r="CA8" s="30">
        <v>47202</v>
      </c>
      <c r="CB8" s="30">
        <v>47202</v>
      </c>
      <c r="CC8" s="30">
        <v>47112</v>
      </c>
      <c r="CD8" s="30">
        <v>47082</v>
      </c>
      <c r="CE8" s="30">
        <v>47051</v>
      </c>
      <c r="CF8" s="30">
        <v>45224</v>
      </c>
      <c r="CG8" s="30">
        <v>47021</v>
      </c>
      <c r="CH8" s="30">
        <v>46959</v>
      </c>
      <c r="CI8" s="30">
        <v>46837</v>
      </c>
      <c r="CJ8" s="30">
        <v>46898</v>
      </c>
      <c r="CK8" s="30">
        <v>46868</v>
      </c>
      <c r="CL8" s="30">
        <v>46746</v>
      </c>
      <c r="CM8" s="30">
        <v>46685</v>
      </c>
      <c r="CN8" s="30">
        <v>45741</v>
      </c>
      <c r="CO8" s="30">
        <v>45682</v>
      </c>
      <c r="CP8" s="30">
        <v>45590</v>
      </c>
      <c r="CQ8" s="30">
        <v>45529</v>
      </c>
      <c r="CR8" s="30">
        <v>45560</v>
      </c>
      <c r="CS8" s="30">
        <v>45407</v>
      </c>
      <c r="CT8" s="30">
        <v>45347</v>
      </c>
      <c r="CU8" s="30">
        <v>45255</v>
      </c>
      <c r="CV8" s="30">
        <v>45132</v>
      </c>
    </row>
    <row r="9" spans="1:104">
      <c r="A9" s="32" t="s">
        <v>478</v>
      </c>
      <c r="B9" s="33" t="s">
        <v>479</v>
      </c>
      <c r="C9" s="33" t="s">
        <v>479</v>
      </c>
      <c r="D9" s="33" t="s">
        <v>479</v>
      </c>
      <c r="E9" s="33" t="s">
        <v>479</v>
      </c>
      <c r="F9" s="33" t="s">
        <v>479</v>
      </c>
      <c r="G9" s="33" t="s">
        <v>479</v>
      </c>
      <c r="H9" s="33" t="s">
        <v>479</v>
      </c>
      <c r="I9" s="33" t="s">
        <v>479</v>
      </c>
      <c r="J9" s="33" t="s">
        <v>479</v>
      </c>
      <c r="K9" s="33" t="s">
        <v>479</v>
      </c>
      <c r="L9" s="33" t="s">
        <v>479</v>
      </c>
      <c r="M9" s="33" t="s">
        <v>479</v>
      </c>
      <c r="N9" s="33" t="s">
        <v>479</v>
      </c>
      <c r="O9" s="33" t="s">
        <v>479</v>
      </c>
      <c r="P9" s="33" t="s">
        <v>479</v>
      </c>
      <c r="Q9" s="33" t="s">
        <v>479</v>
      </c>
      <c r="R9" s="33" t="s">
        <v>479</v>
      </c>
      <c r="S9" s="33" t="s">
        <v>479</v>
      </c>
      <c r="T9" s="33" t="s">
        <v>479</v>
      </c>
      <c r="U9" s="33" t="s">
        <v>479</v>
      </c>
      <c r="V9" s="34" t="s">
        <v>479</v>
      </c>
      <c r="W9" s="34" t="s">
        <v>479</v>
      </c>
      <c r="X9" s="34" t="s">
        <v>479</v>
      </c>
      <c r="Y9" s="34" t="s">
        <v>479</v>
      </c>
      <c r="Z9" s="34" t="s">
        <v>479</v>
      </c>
      <c r="AA9" s="34" t="s">
        <v>479</v>
      </c>
      <c r="AB9" s="40" t="s">
        <v>480</v>
      </c>
      <c r="AC9" s="40" t="s">
        <v>480</v>
      </c>
      <c r="AD9" s="40" t="s">
        <v>480</v>
      </c>
      <c r="AE9" s="40" t="s">
        <v>480</v>
      </c>
      <c r="AF9" s="40" t="s">
        <v>480</v>
      </c>
      <c r="AG9" s="40" t="s">
        <v>480</v>
      </c>
      <c r="AH9" s="34" t="s">
        <v>479</v>
      </c>
      <c r="AI9" s="34" t="s">
        <v>479</v>
      </c>
      <c r="AJ9" s="34" t="s">
        <v>479</v>
      </c>
      <c r="AK9" s="34" t="s">
        <v>479</v>
      </c>
      <c r="AL9" s="34" t="s">
        <v>479</v>
      </c>
      <c r="AM9" s="34" t="s">
        <v>479</v>
      </c>
      <c r="AN9" s="34" t="s">
        <v>479</v>
      </c>
      <c r="AO9" s="34" t="s">
        <v>479</v>
      </c>
      <c r="AP9" s="34" t="s">
        <v>479</v>
      </c>
      <c r="AQ9" s="34" t="s">
        <v>479</v>
      </c>
      <c r="AR9" s="34" t="s">
        <v>479</v>
      </c>
      <c r="AS9" s="34" t="s">
        <v>479</v>
      </c>
      <c r="AT9" s="34" t="s">
        <v>479</v>
      </c>
      <c r="AU9" s="34" t="s">
        <v>479</v>
      </c>
      <c r="AV9" s="34" t="s">
        <v>479</v>
      </c>
      <c r="AW9" s="34" t="s">
        <v>482</v>
      </c>
      <c r="AX9" s="34" t="s">
        <v>482</v>
      </c>
      <c r="AY9" s="34" t="s">
        <v>482</v>
      </c>
      <c r="AZ9" s="34" t="s">
        <v>482</v>
      </c>
      <c r="BA9" s="34" t="s">
        <v>482</v>
      </c>
      <c r="BB9" s="34" t="s">
        <v>482</v>
      </c>
      <c r="BC9" s="34" t="s">
        <v>482</v>
      </c>
      <c r="BD9" s="34" t="s">
        <v>482</v>
      </c>
      <c r="BE9" s="34" t="s">
        <v>482</v>
      </c>
      <c r="BF9" s="34" t="s">
        <v>482</v>
      </c>
      <c r="BG9" s="34" t="s">
        <v>482</v>
      </c>
      <c r="BH9" s="34" t="s">
        <v>482</v>
      </c>
      <c r="BI9" s="34" t="s">
        <v>482</v>
      </c>
      <c r="BJ9" s="34" t="s">
        <v>482</v>
      </c>
      <c r="BK9" s="34" t="s">
        <v>482</v>
      </c>
      <c r="BL9" s="33" t="s">
        <v>482</v>
      </c>
      <c r="BM9" s="34" t="s">
        <v>482</v>
      </c>
      <c r="BN9" s="34" t="s">
        <v>482</v>
      </c>
      <c r="BO9" s="34" t="s">
        <v>482</v>
      </c>
      <c r="BP9" s="34" t="s">
        <v>482</v>
      </c>
      <c r="BQ9" s="34" t="s">
        <v>482</v>
      </c>
      <c r="BR9" s="34" t="s">
        <v>482</v>
      </c>
      <c r="BS9" s="34" t="s">
        <v>482</v>
      </c>
      <c r="BT9" s="34" t="s">
        <v>482</v>
      </c>
      <c r="BU9" s="34" t="s">
        <v>482</v>
      </c>
      <c r="BV9" s="34" t="s">
        <v>482</v>
      </c>
      <c r="BW9" s="34" t="s">
        <v>482</v>
      </c>
      <c r="BX9" s="34" t="s">
        <v>482</v>
      </c>
      <c r="BY9" s="34" t="s">
        <v>482</v>
      </c>
      <c r="BZ9" s="34" t="s">
        <v>480</v>
      </c>
      <c r="CA9" s="34" t="s">
        <v>480</v>
      </c>
      <c r="CB9" s="34" t="s">
        <v>480</v>
      </c>
      <c r="CC9" s="34" t="s">
        <v>480</v>
      </c>
      <c r="CD9" s="34" t="s">
        <v>480</v>
      </c>
      <c r="CE9" s="34" t="s">
        <v>480</v>
      </c>
      <c r="CF9" s="34" t="s">
        <v>482</v>
      </c>
      <c r="CG9" s="34" t="s">
        <v>480</v>
      </c>
      <c r="CH9" s="34" t="s">
        <v>480</v>
      </c>
      <c r="CI9" s="34" t="s">
        <v>480</v>
      </c>
      <c r="CJ9" s="34" t="s">
        <v>480</v>
      </c>
      <c r="CK9" s="34" t="s">
        <v>480</v>
      </c>
      <c r="CL9" s="34" t="s">
        <v>480</v>
      </c>
      <c r="CM9" s="34" t="s">
        <v>480</v>
      </c>
      <c r="CN9" s="34" t="s">
        <v>482</v>
      </c>
      <c r="CO9" s="34" t="s">
        <v>482</v>
      </c>
      <c r="CP9" s="34" t="s">
        <v>482</v>
      </c>
      <c r="CQ9" s="34" t="s">
        <v>482</v>
      </c>
      <c r="CR9" s="34" t="s">
        <v>542</v>
      </c>
      <c r="CS9" s="34" t="s">
        <v>542</v>
      </c>
      <c r="CT9" s="34" t="s">
        <v>542</v>
      </c>
      <c r="CU9" s="34" t="s">
        <v>542</v>
      </c>
      <c r="CV9" s="33" t="s">
        <v>542</v>
      </c>
    </row>
    <row r="10" spans="1:104">
      <c r="A10" s="32" t="s">
        <v>0</v>
      </c>
      <c r="B10" s="44">
        <v>356938028</v>
      </c>
      <c r="C10" s="44">
        <v>375500167.29999995</v>
      </c>
      <c r="D10" s="44">
        <v>333537301.19999999</v>
      </c>
      <c r="E10" s="44">
        <v>330946826.94999999</v>
      </c>
      <c r="F10" s="44">
        <v>228520582</v>
      </c>
      <c r="G10" s="44">
        <v>216494082.59999999</v>
      </c>
      <c r="H10" s="44">
        <v>234363984.44999999</v>
      </c>
      <c r="I10" s="44">
        <v>254628752</v>
      </c>
      <c r="J10" s="44">
        <v>293478763.19999999</v>
      </c>
      <c r="K10" s="44">
        <v>223277541.06999999</v>
      </c>
      <c r="L10" s="44">
        <v>224646103.93000001</v>
      </c>
      <c r="M10" s="44">
        <v>186410425.94999999</v>
      </c>
      <c r="N10" s="44">
        <v>495389473.80000001</v>
      </c>
      <c r="O10" s="44">
        <v>627921430.14999998</v>
      </c>
      <c r="P10" s="44">
        <v>569314863.45000005</v>
      </c>
      <c r="Q10" s="44">
        <v>569416948.41999996</v>
      </c>
      <c r="R10" s="44">
        <v>600402671.19000006</v>
      </c>
      <c r="S10" s="44">
        <v>647925830.12</v>
      </c>
      <c r="T10" s="44">
        <v>240421631.19000003</v>
      </c>
      <c r="U10" s="44">
        <v>896675254.29999995</v>
      </c>
      <c r="V10" s="44">
        <v>663169521.16999996</v>
      </c>
      <c r="W10" s="44">
        <v>897367535.37000012</v>
      </c>
      <c r="X10" s="44">
        <v>769116132</v>
      </c>
      <c r="Y10" s="44">
        <v>588033469</v>
      </c>
      <c r="Z10" s="44">
        <v>923579021.10000002</v>
      </c>
      <c r="AA10" s="44">
        <v>927230962.62</v>
      </c>
      <c r="AB10" s="44">
        <v>1154783005</v>
      </c>
      <c r="AC10" s="44">
        <v>711291132</v>
      </c>
      <c r="AD10" s="44">
        <v>770461393.59000003</v>
      </c>
      <c r="AE10" s="44">
        <v>408854248</v>
      </c>
      <c r="AF10" s="44">
        <v>667671707</v>
      </c>
      <c r="AG10" s="44">
        <v>1041927104</v>
      </c>
      <c r="AH10" s="44">
        <v>270575964</v>
      </c>
      <c r="AI10" s="44">
        <v>223996618</v>
      </c>
      <c r="AJ10" s="44">
        <v>324992818.63999999</v>
      </c>
      <c r="AK10" s="44">
        <v>415297953</v>
      </c>
      <c r="AL10" s="44">
        <v>315969374.09000003</v>
      </c>
      <c r="AM10" s="44">
        <v>210925548.00999999</v>
      </c>
      <c r="AN10" s="44">
        <v>367038247</v>
      </c>
      <c r="AO10" s="45">
        <v>449722721</v>
      </c>
      <c r="AP10" s="44">
        <v>246296061</v>
      </c>
      <c r="AQ10" s="44">
        <v>424909420.08999997</v>
      </c>
      <c r="AR10" s="44">
        <v>293156782.14999998</v>
      </c>
      <c r="AS10" s="44">
        <v>342680650.76999998</v>
      </c>
      <c r="AT10" s="44">
        <v>218747232.71000001</v>
      </c>
      <c r="AU10" s="44">
        <v>233766605.03999996</v>
      </c>
      <c r="AV10" s="44">
        <v>128041656.84999999</v>
      </c>
      <c r="AW10" s="44">
        <v>172347821.16</v>
      </c>
      <c r="AX10" s="44">
        <v>193656644</v>
      </c>
      <c r="AY10" s="44">
        <v>87800677.580000013</v>
      </c>
      <c r="AZ10" s="44">
        <v>250617513.27000001</v>
      </c>
      <c r="BA10" s="44">
        <v>77842323.680000007</v>
      </c>
      <c r="BB10" s="44">
        <v>46369987.229999997</v>
      </c>
      <c r="BC10" s="44">
        <v>200278041</v>
      </c>
      <c r="BD10" s="44">
        <v>199420322</v>
      </c>
      <c r="BE10" s="44">
        <v>227732836</v>
      </c>
      <c r="BF10" s="44">
        <v>256120532.14999998</v>
      </c>
      <c r="BG10" s="44">
        <v>251677347.25</v>
      </c>
      <c r="BH10" s="44">
        <v>340889134</v>
      </c>
      <c r="BI10" s="44">
        <v>277191038.28000003</v>
      </c>
      <c r="BJ10" s="45">
        <v>398994116.70699996</v>
      </c>
      <c r="BK10" s="45">
        <v>356302993</v>
      </c>
      <c r="BL10" s="45">
        <v>294230651</v>
      </c>
      <c r="BM10" s="45">
        <v>300128050</v>
      </c>
      <c r="BN10" s="45">
        <v>348339242</v>
      </c>
      <c r="BO10" s="45">
        <v>254834295</v>
      </c>
      <c r="BP10" s="45">
        <v>285102383</v>
      </c>
      <c r="BQ10" s="45">
        <v>222313012</v>
      </c>
      <c r="BR10" s="45">
        <v>400229753</v>
      </c>
      <c r="BS10" s="45">
        <v>648365156.94550002</v>
      </c>
      <c r="BT10" s="45">
        <v>263301282</v>
      </c>
      <c r="BU10" s="45">
        <v>168462057.21000001</v>
      </c>
      <c r="BV10" s="45">
        <v>440296596</v>
      </c>
      <c r="BW10" s="45">
        <v>252305191</v>
      </c>
      <c r="BX10" s="45">
        <v>263607928</v>
      </c>
      <c r="BY10" s="45">
        <v>284895698</v>
      </c>
      <c r="BZ10" s="45">
        <v>148248710</v>
      </c>
      <c r="CA10" s="45">
        <v>266268986</v>
      </c>
      <c r="CB10" s="45">
        <v>195144027</v>
      </c>
      <c r="CC10" s="45">
        <v>276817989</v>
      </c>
      <c r="CD10" s="45">
        <v>208003123</v>
      </c>
      <c r="CE10" s="45">
        <v>303275930</v>
      </c>
      <c r="CF10" s="45">
        <v>201366856</v>
      </c>
      <c r="CG10" s="45">
        <v>336301425</v>
      </c>
      <c r="CH10" s="45">
        <v>450645659</v>
      </c>
      <c r="CI10" s="45">
        <v>135571239</v>
      </c>
      <c r="CJ10" s="45">
        <v>372815593</v>
      </c>
      <c r="CK10" s="45">
        <v>702419287</v>
      </c>
      <c r="CL10" s="45">
        <v>502815541</v>
      </c>
      <c r="CM10" s="45">
        <v>132549518</v>
      </c>
      <c r="CN10" s="45">
        <v>50089282</v>
      </c>
      <c r="CO10" s="45">
        <v>173052427</v>
      </c>
      <c r="CP10" s="45">
        <v>91546794</v>
      </c>
      <c r="CQ10" s="45">
        <v>115178880</v>
      </c>
      <c r="CR10" s="45">
        <v>499999989</v>
      </c>
      <c r="CS10" s="45">
        <v>155299987</v>
      </c>
      <c r="CT10" s="45">
        <v>284448428</v>
      </c>
      <c r="CU10" s="45">
        <v>269485881</v>
      </c>
      <c r="CV10" s="45">
        <v>77415009</v>
      </c>
    </row>
    <row r="11" spans="1:104" ht="116.65" customHeight="1">
      <c r="A11" s="46" t="s">
        <v>1</v>
      </c>
      <c r="B11" s="37" t="s">
        <v>557</v>
      </c>
      <c r="C11" s="37" t="s">
        <v>552</v>
      </c>
      <c r="D11" s="37" t="s">
        <v>548</v>
      </c>
      <c r="E11" s="37" t="s">
        <v>544</v>
      </c>
      <c r="F11" s="37" t="s">
        <v>539</v>
      </c>
      <c r="G11" s="37" t="s">
        <v>534</v>
      </c>
      <c r="H11" s="37" t="s">
        <v>529</v>
      </c>
      <c r="I11" s="37" t="s">
        <v>527</v>
      </c>
      <c r="J11" s="37" t="s">
        <v>520</v>
      </c>
      <c r="K11" s="37" t="s">
        <v>469</v>
      </c>
      <c r="L11" s="37" t="s">
        <v>470</v>
      </c>
      <c r="M11" s="37" t="s">
        <v>463</v>
      </c>
      <c r="N11" s="37" t="s">
        <v>459</v>
      </c>
      <c r="O11" s="37" t="s">
        <v>454</v>
      </c>
      <c r="P11" s="37" t="s">
        <v>448</v>
      </c>
      <c r="Q11" s="37" t="s">
        <v>451</v>
      </c>
      <c r="R11" s="37" t="s">
        <v>443</v>
      </c>
      <c r="S11" s="37" t="s">
        <v>439</v>
      </c>
      <c r="T11" s="37" t="s">
        <v>434</v>
      </c>
      <c r="U11" s="37" t="s">
        <v>431</v>
      </c>
      <c r="V11" s="37" t="s">
        <v>427</v>
      </c>
      <c r="W11" s="37" t="s">
        <v>424</v>
      </c>
      <c r="X11" s="37" t="s">
        <v>418</v>
      </c>
      <c r="Y11" s="37" t="s">
        <v>407</v>
      </c>
      <c r="Z11" s="37" t="s">
        <v>404</v>
      </c>
      <c r="AA11" s="37" t="s">
        <v>408</v>
      </c>
      <c r="AB11" s="37" t="s">
        <v>410</v>
      </c>
      <c r="AC11" s="37" t="s">
        <v>411</v>
      </c>
      <c r="AD11" s="37" t="s">
        <v>412</v>
      </c>
      <c r="AE11" s="37" t="s">
        <v>377</v>
      </c>
      <c r="AF11" s="37" t="s">
        <v>373</v>
      </c>
      <c r="AG11" s="37" t="s">
        <v>370</v>
      </c>
      <c r="AH11" s="37" t="s">
        <v>362</v>
      </c>
      <c r="AI11" s="37" t="s">
        <v>294</v>
      </c>
      <c r="AJ11" s="37" t="s">
        <v>286</v>
      </c>
      <c r="AK11" s="37" t="s">
        <v>289</v>
      </c>
      <c r="AL11" s="37" t="s">
        <v>279</v>
      </c>
      <c r="AM11" s="37" t="s">
        <v>281</v>
      </c>
      <c r="AN11" s="37" t="s">
        <v>275</v>
      </c>
      <c r="AO11" s="47" t="s">
        <v>357</v>
      </c>
      <c r="AP11" s="37" t="s">
        <v>270</v>
      </c>
      <c r="AQ11" s="37" t="s">
        <v>269</v>
      </c>
      <c r="AR11" s="37" t="s">
        <v>261</v>
      </c>
      <c r="AS11" s="37" t="s">
        <v>256</v>
      </c>
      <c r="AT11" s="37" t="s">
        <v>252</v>
      </c>
      <c r="AU11" s="37" t="s">
        <v>248</v>
      </c>
      <c r="AV11" s="37" t="s">
        <v>243</v>
      </c>
      <c r="AW11" s="37" t="s">
        <v>239</v>
      </c>
      <c r="AX11" s="37" t="s">
        <v>237</v>
      </c>
      <c r="AY11" s="37" t="s">
        <v>230</v>
      </c>
      <c r="AZ11" s="37" t="s">
        <v>228</v>
      </c>
      <c r="BA11" s="37" t="s">
        <v>227</v>
      </c>
      <c r="BB11" s="37" t="s">
        <v>226</v>
      </c>
      <c r="BC11" s="37" t="s">
        <v>214</v>
      </c>
      <c r="BD11" s="37" t="s">
        <v>208</v>
      </c>
      <c r="BE11" s="37" t="s">
        <v>204</v>
      </c>
      <c r="BF11" s="37" t="s">
        <v>205</v>
      </c>
      <c r="BG11" s="37" t="s">
        <v>92</v>
      </c>
      <c r="BH11" s="37" t="s">
        <v>90</v>
      </c>
      <c r="BI11" s="37" t="s">
        <v>88</v>
      </c>
      <c r="BJ11" s="47" t="s">
        <v>381</v>
      </c>
      <c r="BK11" s="47" t="s">
        <v>87</v>
      </c>
      <c r="BL11" s="47" t="s">
        <v>85</v>
      </c>
      <c r="BM11" s="47" t="s">
        <v>95</v>
      </c>
      <c r="BN11" s="41" t="s">
        <v>83</v>
      </c>
      <c r="BO11" s="41" t="s">
        <v>2</v>
      </c>
      <c r="BP11" s="41" t="s">
        <v>3</v>
      </c>
      <c r="BQ11" s="41" t="s">
        <v>4</v>
      </c>
      <c r="BR11" s="41" t="s">
        <v>5</v>
      </c>
      <c r="BS11" s="47" t="s">
        <v>382</v>
      </c>
      <c r="BT11" s="41" t="s">
        <v>6</v>
      </c>
      <c r="BU11" s="47" t="s">
        <v>96</v>
      </c>
      <c r="BV11" s="41" t="s">
        <v>7</v>
      </c>
      <c r="BW11" s="41" t="s">
        <v>8</v>
      </c>
      <c r="BX11" s="41" t="s">
        <v>9</v>
      </c>
      <c r="BY11" s="47" t="s">
        <v>98</v>
      </c>
      <c r="BZ11" s="41" t="s">
        <v>10</v>
      </c>
      <c r="CA11" s="41" t="s">
        <v>11</v>
      </c>
      <c r="CB11" s="41" t="s">
        <v>12</v>
      </c>
      <c r="CC11" s="41" t="s">
        <v>13</v>
      </c>
      <c r="CD11" s="41" t="s">
        <v>14</v>
      </c>
      <c r="CE11" s="41" t="s">
        <v>15</v>
      </c>
      <c r="CF11" s="47" t="s">
        <v>100</v>
      </c>
      <c r="CG11" s="41" t="s">
        <v>16</v>
      </c>
      <c r="CH11" s="41" t="s">
        <v>17</v>
      </c>
      <c r="CI11" s="41" t="s">
        <v>18</v>
      </c>
      <c r="CJ11" s="41" t="s">
        <v>19</v>
      </c>
      <c r="CK11" s="41" t="s">
        <v>20</v>
      </c>
      <c r="CL11" s="41" t="s">
        <v>21</v>
      </c>
      <c r="CM11" s="41" t="s">
        <v>22</v>
      </c>
      <c r="CN11" s="41" t="s">
        <v>23</v>
      </c>
      <c r="CO11" s="41" t="s">
        <v>24</v>
      </c>
      <c r="CP11" s="41" t="s">
        <v>25</v>
      </c>
      <c r="CQ11" s="41" t="s">
        <v>26</v>
      </c>
      <c r="CR11" s="41" t="s">
        <v>27</v>
      </c>
      <c r="CS11" s="41" t="s">
        <v>28</v>
      </c>
      <c r="CT11" s="41" t="s">
        <v>29</v>
      </c>
      <c r="CU11" s="41" t="s">
        <v>30</v>
      </c>
      <c r="CV11" s="41" t="s">
        <v>31</v>
      </c>
    </row>
    <row r="12" spans="1:104">
      <c r="A12" s="46" t="s">
        <v>32</v>
      </c>
      <c r="B12" s="7">
        <v>5.2499999999999998E-2</v>
      </c>
      <c r="C12" s="7">
        <v>5.7500000000000002E-2</v>
      </c>
      <c r="D12" s="7">
        <v>5.5E-2</v>
      </c>
      <c r="E12" s="7">
        <v>5.7500000000000002E-2</v>
      </c>
      <c r="F12" s="7">
        <v>5.7500000000000002E-2</v>
      </c>
      <c r="G12" s="7">
        <v>5.5E-2</v>
      </c>
      <c r="H12" s="7">
        <v>5.7500000000000002E-2</v>
      </c>
      <c r="I12" s="7">
        <v>0.05</v>
      </c>
      <c r="J12" s="7">
        <v>5.2499999999999998E-2</v>
      </c>
      <c r="K12" s="7">
        <v>4.7500000000000001E-2</v>
      </c>
      <c r="L12" s="7">
        <v>4.7500000000000001E-2</v>
      </c>
      <c r="M12" s="7">
        <v>0.04</v>
      </c>
      <c r="N12" s="7">
        <v>5.2499999999999998E-2</v>
      </c>
      <c r="O12" s="7">
        <v>0.05</v>
      </c>
      <c r="P12" s="7">
        <v>5.2499999999999998E-2</v>
      </c>
      <c r="Q12" s="7">
        <v>5.2499999999999998E-2</v>
      </c>
      <c r="R12" s="7">
        <v>5.5E-2</v>
      </c>
      <c r="S12" s="7">
        <v>5.5E-2</v>
      </c>
      <c r="T12" s="7">
        <v>2.7E-2</v>
      </c>
      <c r="U12" s="7">
        <v>4.4999999999999998E-2</v>
      </c>
      <c r="V12" s="7">
        <v>4.4999999999999998E-2</v>
      </c>
      <c r="W12" s="7">
        <v>4.4999999999999998E-2</v>
      </c>
      <c r="X12" s="7">
        <v>3.7499999999999999E-2</v>
      </c>
      <c r="Y12" s="7">
        <v>3.5000000000000003E-2</v>
      </c>
      <c r="Z12" s="7">
        <v>0.03</v>
      </c>
      <c r="AA12" s="7">
        <v>0.03</v>
      </c>
      <c r="AB12" s="48">
        <v>2.4E-2</v>
      </c>
      <c r="AC12" s="48">
        <v>3.4000000000000002E-2</v>
      </c>
      <c r="AD12" s="48">
        <v>1.9E-2</v>
      </c>
      <c r="AE12" s="48">
        <v>3.2500000000000001E-2</v>
      </c>
      <c r="AF12" s="48">
        <v>3.4000000000000002E-2</v>
      </c>
      <c r="AG12" s="48">
        <v>2.6499999999999999E-2</v>
      </c>
      <c r="AH12" s="48">
        <v>2.5000000000000001E-2</v>
      </c>
      <c r="AI12" s="48">
        <v>0.03</v>
      </c>
      <c r="AJ12" s="48">
        <v>3.7499999999999999E-2</v>
      </c>
      <c r="AK12" s="48">
        <v>1.2500000000000001E-2</v>
      </c>
      <c r="AL12" s="48">
        <v>3.5000000000000003E-2</v>
      </c>
      <c r="AM12" s="48">
        <v>0.04</v>
      </c>
      <c r="AN12" s="48">
        <v>0.04</v>
      </c>
      <c r="AO12" s="49">
        <v>0.04</v>
      </c>
      <c r="AP12" s="48">
        <v>0.04</v>
      </c>
      <c r="AQ12" s="48">
        <v>0.04</v>
      </c>
      <c r="AR12" s="48">
        <v>0.04</v>
      </c>
      <c r="AS12" s="48">
        <v>3.7499999999999999E-2</v>
      </c>
      <c r="AT12" s="48">
        <v>4.2500000000000003E-2</v>
      </c>
      <c r="AU12" s="48">
        <v>3.7499999999999999E-2</v>
      </c>
      <c r="AV12" s="48">
        <v>4.4999999999999998E-2</v>
      </c>
      <c r="AW12" s="48">
        <v>0.04</v>
      </c>
      <c r="AX12" s="48">
        <v>4.4999999999999998E-2</v>
      </c>
      <c r="AY12" s="48">
        <v>3.5000000000000003E-2</v>
      </c>
      <c r="AZ12" s="48">
        <v>4.2500000000000003E-2</v>
      </c>
      <c r="BA12" s="48">
        <v>7.0000000000000007E-2</v>
      </c>
      <c r="BB12" s="48">
        <v>5.4000000000000003E-3</v>
      </c>
      <c r="BC12" s="48">
        <v>4.4999999999999998E-2</v>
      </c>
      <c r="BD12" s="48">
        <v>4.2500000000000003E-2</v>
      </c>
      <c r="BE12" s="48">
        <v>4.4999999999999998E-2</v>
      </c>
      <c r="BF12" s="48">
        <v>4.2500000000000003E-2</v>
      </c>
      <c r="BG12" s="48">
        <v>1.7000000000000001E-2</v>
      </c>
      <c r="BH12" s="48">
        <v>0.04</v>
      </c>
      <c r="BI12" s="48">
        <v>0.04</v>
      </c>
      <c r="BJ12" s="49">
        <v>4.1000000000000002E-2</v>
      </c>
      <c r="BK12" s="49">
        <v>3.5000000000000003E-2</v>
      </c>
      <c r="BL12" s="49">
        <v>4.4999999999999998E-2</v>
      </c>
      <c r="BM12" s="49">
        <v>1.95E-2</v>
      </c>
      <c r="BN12" s="49">
        <v>0.04</v>
      </c>
      <c r="BO12" s="49">
        <v>0.04</v>
      </c>
      <c r="BP12" s="49">
        <v>4.4999999999999998E-2</v>
      </c>
      <c r="BQ12" s="49">
        <v>4.4999999999999998E-2</v>
      </c>
      <c r="BR12" s="49">
        <v>3.5000000000000003E-2</v>
      </c>
      <c r="BS12" s="49">
        <v>3.7499999999999999E-2</v>
      </c>
      <c r="BT12" s="49">
        <v>0.04</v>
      </c>
      <c r="BU12" s="50">
        <v>2.1499999999999998E-2</v>
      </c>
      <c r="BV12" s="49">
        <v>3.5000000000000003E-2</v>
      </c>
      <c r="BW12" s="49">
        <v>4.2500000000000003E-2</v>
      </c>
      <c r="BX12" s="49">
        <v>3.7499999999999999E-2</v>
      </c>
      <c r="BY12" s="50">
        <v>2.1499999999999998E-2</v>
      </c>
      <c r="BZ12" s="49">
        <v>5.5E-2</v>
      </c>
      <c r="CA12" s="49">
        <v>0.05</v>
      </c>
      <c r="CB12" s="49">
        <v>5.5E-2</v>
      </c>
      <c r="CC12" s="49">
        <v>0.05</v>
      </c>
      <c r="CD12" s="49">
        <v>5.5E-2</v>
      </c>
      <c r="CE12" s="49">
        <v>0.05</v>
      </c>
      <c r="CF12" s="50">
        <v>2.1499999999999998E-2</v>
      </c>
      <c r="CG12" s="49">
        <v>5.5E-2</v>
      </c>
      <c r="CH12" s="49">
        <v>0.05</v>
      </c>
      <c r="CI12" s="49">
        <v>5.9499999999999997E-2</v>
      </c>
      <c r="CJ12" s="49">
        <v>6.4000000000000001E-2</v>
      </c>
      <c r="CK12" s="49">
        <v>5.8500000000000003E-2</v>
      </c>
      <c r="CL12" s="49">
        <v>5.5E-2</v>
      </c>
      <c r="CM12" s="49">
        <v>4.2500000000000003E-2</v>
      </c>
      <c r="CN12" s="49">
        <v>6.5000000000000002E-2</v>
      </c>
      <c r="CO12" s="49">
        <v>4.4999999999999998E-2</v>
      </c>
      <c r="CP12" s="49">
        <v>5.1999999999999998E-2</v>
      </c>
      <c r="CQ12" s="49">
        <v>4.5999999999999999E-2</v>
      </c>
      <c r="CR12" s="49">
        <v>6.0999999999999999E-2</v>
      </c>
      <c r="CS12" s="49">
        <v>4.4999999999999998E-2</v>
      </c>
      <c r="CT12" s="49">
        <v>4.4999999999999998E-2</v>
      </c>
      <c r="CU12" s="49">
        <v>0.03</v>
      </c>
      <c r="CV12" s="49">
        <v>0.03</v>
      </c>
    </row>
    <row r="13" spans="1:104" ht="94.5">
      <c r="A13" s="46" t="s">
        <v>33</v>
      </c>
      <c r="B13" s="37" t="s">
        <v>558</v>
      </c>
      <c r="C13" s="37" t="s">
        <v>553</v>
      </c>
      <c r="D13" s="37" t="s">
        <v>549</v>
      </c>
      <c r="E13" s="37" t="s">
        <v>545</v>
      </c>
      <c r="F13" s="37" t="s">
        <v>540</v>
      </c>
      <c r="G13" s="37" t="s">
        <v>535</v>
      </c>
      <c r="H13" s="37" t="s">
        <v>530</v>
      </c>
      <c r="I13" s="37" t="s">
        <v>526</v>
      </c>
      <c r="J13" s="37" t="s">
        <v>521</v>
      </c>
      <c r="K13" s="37" t="s">
        <v>471</v>
      </c>
      <c r="L13" s="37" t="s">
        <v>471</v>
      </c>
      <c r="M13" s="37" t="s">
        <v>464</v>
      </c>
      <c r="N13" s="37" t="s">
        <v>449</v>
      </c>
      <c r="O13" s="37" t="s">
        <v>455</v>
      </c>
      <c r="P13" s="37" t="s">
        <v>449</v>
      </c>
      <c r="Q13" s="37" t="s">
        <v>449</v>
      </c>
      <c r="R13" s="37" t="s">
        <v>440</v>
      </c>
      <c r="S13" s="37" t="s">
        <v>440</v>
      </c>
      <c r="T13" s="37" t="s">
        <v>435</v>
      </c>
      <c r="U13" s="37" t="s">
        <v>425</v>
      </c>
      <c r="V13" s="37" t="s">
        <v>428</v>
      </c>
      <c r="W13" s="37" t="s">
        <v>425</v>
      </c>
      <c r="X13" s="37" t="s">
        <v>416</v>
      </c>
      <c r="Y13" s="37" t="s">
        <v>406</v>
      </c>
      <c r="Z13" s="37" t="s">
        <v>403</v>
      </c>
      <c r="AA13" s="37" t="s">
        <v>363</v>
      </c>
      <c r="AB13" s="37" t="s">
        <v>395</v>
      </c>
      <c r="AC13" s="37" t="s">
        <v>374</v>
      </c>
      <c r="AD13" s="37" t="s">
        <v>387</v>
      </c>
      <c r="AE13" s="37" t="s">
        <v>378</v>
      </c>
      <c r="AF13" s="37" t="s">
        <v>374</v>
      </c>
      <c r="AG13" s="37" t="s">
        <v>371</v>
      </c>
      <c r="AH13" s="37" t="s">
        <v>363</v>
      </c>
      <c r="AI13" s="37" t="s">
        <v>295</v>
      </c>
      <c r="AJ13" s="37" t="s">
        <v>285</v>
      </c>
      <c r="AK13" s="37" t="s">
        <v>290</v>
      </c>
      <c r="AL13" s="37" t="s">
        <v>278</v>
      </c>
      <c r="AM13" s="37" t="s">
        <v>263</v>
      </c>
      <c r="AN13" s="37" t="s">
        <v>263</v>
      </c>
      <c r="AO13" s="47" t="s">
        <v>356</v>
      </c>
      <c r="AP13" s="37" t="s">
        <v>271</v>
      </c>
      <c r="AQ13" s="37" t="s">
        <v>263</v>
      </c>
      <c r="AR13" s="37" t="s">
        <v>89</v>
      </c>
      <c r="AS13" s="37" t="s">
        <v>257</v>
      </c>
      <c r="AT13" s="37" t="s">
        <v>201</v>
      </c>
      <c r="AU13" s="37" t="s">
        <v>249</v>
      </c>
      <c r="AV13" s="37" t="s">
        <v>244</v>
      </c>
      <c r="AW13" s="37" t="s">
        <v>89</v>
      </c>
      <c r="AX13" s="37" t="s">
        <v>212</v>
      </c>
      <c r="AY13" s="37" t="s">
        <v>231</v>
      </c>
      <c r="AZ13" s="37" t="s">
        <v>223</v>
      </c>
      <c r="BA13" s="37" t="s">
        <v>219</v>
      </c>
      <c r="BB13" s="37" t="s">
        <v>216</v>
      </c>
      <c r="BC13" s="37" t="s">
        <v>212</v>
      </c>
      <c r="BD13" s="37" t="s">
        <v>209</v>
      </c>
      <c r="BE13" s="37" t="s">
        <v>202</v>
      </c>
      <c r="BF13" s="37" t="s">
        <v>201</v>
      </c>
      <c r="BG13" s="37" t="s">
        <v>93</v>
      </c>
      <c r="BH13" s="37" t="s">
        <v>91</v>
      </c>
      <c r="BI13" s="37" t="s">
        <v>89</v>
      </c>
      <c r="BJ13" s="47" t="s">
        <v>121</v>
      </c>
      <c r="BK13" s="47" t="s">
        <v>37</v>
      </c>
      <c r="BL13" s="47" t="s">
        <v>86</v>
      </c>
      <c r="BM13" s="47" t="s">
        <v>94</v>
      </c>
      <c r="BN13" s="41" t="s">
        <v>84</v>
      </c>
      <c r="BO13" s="41" t="s">
        <v>34</v>
      </c>
      <c r="BP13" s="41" t="s">
        <v>35</v>
      </c>
      <c r="BQ13" s="41" t="s">
        <v>36</v>
      </c>
      <c r="BR13" s="41" t="s">
        <v>37</v>
      </c>
      <c r="BS13" s="47" t="s">
        <v>119</v>
      </c>
      <c r="BT13" s="41" t="s">
        <v>38</v>
      </c>
      <c r="BU13" s="47" t="s">
        <v>97</v>
      </c>
      <c r="BV13" s="41" t="s">
        <v>39</v>
      </c>
      <c r="BW13" s="41" t="s">
        <v>40</v>
      </c>
      <c r="BX13" s="41" t="s">
        <v>41</v>
      </c>
      <c r="BY13" s="47" t="s">
        <v>99</v>
      </c>
      <c r="BZ13" s="41" t="s">
        <v>42</v>
      </c>
      <c r="CA13" s="41" t="s">
        <v>43</v>
      </c>
      <c r="CB13" s="41" t="s">
        <v>44</v>
      </c>
      <c r="CC13" s="41" t="s">
        <v>45</v>
      </c>
      <c r="CD13" s="41" t="s">
        <v>46</v>
      </c>
      <c r="CE13" s="41" t="s">
        <v>47</v>
      </c>
      <c r="CF13" s="47" t="s">
        <v>99</v>
      </c>
      <c r="CG13" s="41" t="s">
        <v>48</v>
      </c>
      <c r="CH13" s="41" t="s">
        <v>49</v>
      </c>
      <c r="CI13" s="41" t="s">
        <v>50</v>
      </c>
      <c r="CJ13" s="41" t="s">
        <v>51</v>
      </c>
      <c r="CK13" s="41" t="s">
        <v>52</v>
      </c>
      <c r="CL13" s="41" t="s">
        <v>53</v>
      </c>
      <c r="CM13" s="41" t="s">
        <v>54</v>
      </c>
      <c r="CN13" s="41" t="s">
        <v>55</v>
      </c>
      <c r="CO13" s="41" t="s">
        <v>56</v>
      </c>
      <c r="CP13" s="41" t="s">
        <v>57</v>
      </c>
      <c r="CQ13" s="41" t="s">
        <v>58</v>
      </c>
      <c r="CR13" s="41" t="s">
        <v>59</v>
      </c>
      <c r="CS13" s="41" t="s">
        <v>60</v>
      </c>
      <c r="CT13" s="41" t="s">
        <v>60</v>
      </c>
      <c r="CU13" s="41" t="s">
        <v>61</v>
      </c>
      <c r="CV13" s="41" t="s">
        <v>62</v>
      </c>
    </row>
    <row r="14" spans="1:104" ht="94.5">
      <c r="A14" s="46" t="s">
        <v>63</v>
      </c>
      <c r="B14" s="37" t="s">
        <v>559</v>
      </c>
      <c r="C14" s="37" t="s">
        <v>554</v>
      </c>
      <c r="D14" s="37" t="s">
        <v>550</v>
      </c>
      <c r="E14" s="37" t="s">
        <v>541</v>
      </c>
      <c r="F14" s="37" t="s">
        <v>541</v>
      </c>
      <c r="G14" s="37" t="s">
        <v>536</v>
      </c>
      <c r="H14" s="37" t="s">
        <v>531</v>
      </c>
      <c r="I14" s="37" t="s">
        <v>525</v>
      </c>
      <c r="J14" s="37" t="s">
        <v>522</v>
      </c>
      <c r="K14" s="37" t="s">
        <v>472</v>
      </c>
      <c r="L14" s="37" t="s">
        <v>472</v>
      </c>
      <c r="M14" s="37" t="s">
        <v>465</v>
      </c>
      <c r="N14" s="37" t="s">
        <v>460</v>
      </c>
      <c r="O14" s="37" t="s">
        <v>456</v>
      </c>
      <c r="P14" s="37" t="s">
        <v>450</v>
      </c>
      <c r="Q14" s="37" t="s">
        <v>452</v>
      </c>
      <c r="R14" s="37" t="s">
        <v>444</v>
      </c>
      <c r="S14" s="37" t="s">
        <v>441</v>
      </c>
      <c r="T14" s="37" t="s">
        <v>436</v>
      </c>
      <c r="U14" s="37" t="s">
        <v>426</v>
      </c>
      <c r="V14" s="37" t="s">
        <v>429</v>
      </c>
      <c r="W14" s="37" t="s">
        <v>426</v>
      </c>
      <c r="X14" s="37" t="s">
        <v>417</v>
      </c>
      <c r="Y14" s="37" t="s">
        <v>399</v>
      </c>
      <c r="Z14" s="37" t="s">
        <v>405</v>
      </c>
      <c r="AA14" s="37" t="s">
        <v>409</v>
      </c>
      <c r="AB14" s="37" t="s">
        <v>396</v>
      </c>
      <c r="AC14" s="37" t="s">
        <v>393</v>
      </c>
      <c r="AD14" s="37" t="s">
        <v>388</v>
      </c>
      <c r="AE14" s="37" t="s">
        <v>379</v>
      </c>
      <c r="AF14" s="37" t="s">
        <v>375</v>
      </c>
      <c r="AG14" s="37" t="s">
        <v>372</v>
      </c>
      <c r="AH14" s="37" t="s">
        <v>364</v>
      </c>
      <c r="AI14" s="37" t="s">
        <v>296</v>
      </c>
      <c r="AJ14" s="37" t="s">
        <v>284</v>
      </c>
      <c r="AK14" s="37" t="s">
        <v>291</v>
      </c>
      <c r="AL14" s="37" t="s">
        <v>277</v>
      </c>
      <c r="AM14" s="37" t="s">
        <v>282</v>
      </c>
      <c r="AN14" s="37" t="s">
        <v>274</v>
      </c>
      <c r="AO14" s="47" t="s">
        <v>358</v>
      </c>
      <c r="AP14" s="37" t="s">
        <v>268</v>
      </c>
      <c r="AQ14" s="37" t="s">
        <v>264</v>
      </c>
      <c r="AR14" s="37" t="s">
        <v>260</v>
      </c>
      <c r="AS14" s="37" t="s">
        <v>258</v>
      </c>
      <c r="AT14" s="37" t="s">
        <v>253</v>
      </c>
      <c r="AU14" s="37" t="s">
        <v>250</v>
      </c>
      <c r="AV14" s="37" t="s">
        <v>245</v>
      </c>
      <c r="AW14" s="37" t="s">
        <v>240</v>
      </c>
      <c r="AX14" s="37" t="s">
        <v>236</v>
      </c>
      <c r="AY14" s="37" t="s">
        <v>232</v>
      </c>
      <c r="AZ14" s="37" t="s">
        <v>224</v>
      </c>
      <c r="BA14" s="37" t="s">
        <v>221</v>
      </c>
      <c r="BB14" s="37" t="s">
        <v>217</v>
      </c>
      <c r="BC14" s="37" t="s">
        <v>213</v>
      </c>
      <c r="BD14" s="37" t="s">
        <v>210</v>
      </c>
      <c r="BE14" s="37" t="s">
        <v>203</v>
      </c>
      <c r="BF14" s="37" t="s">
        <v>200</v>
      </c>
      <c r="BG14" s="37" t="s">
        <v>104</v>
      </c>
      <c r="BH14" s="37" t="s">
        <v>105</v>
      </c>
      <c r="BI14" s="37" t="s">
        <v>106</v>
      </c>
      <c r="BJ14" s="47" t="s">
        <v>380</v>
      </c>
      <c r="BK14" s="47" t="s">
        <v>107</v>
      </c>
      <c r="BL14" s="47" t="s">
        <v>108</v>
      </c>
      <c r="BM14" s="47" t="s">
        <v>109</v>
      </c>
      <c r="BN14" s="41" t="s">
        <v>110</v>
      </c>
      <c r="BO14" s="41" t="s">
        <v>111</v>
      </c>
      <c r="BP14" s="41" t="s">
        <v>112</v>
      </c>
      <c r="BQ14" s="41" t="s">
        <v>113</v>
      </c>
      <c r="BR14" s="41" t="s">
        <v>114</v>
      </c>
      <c r="BS14" s="47" t="s">
        <v>120</v>
      </c>
      <c r="BT14" s="41" t="s">
        <v>115</v>
      </c>
      <c r="BU14" s="47" t="s">
        <v>103</v>
      </c>
      <c r="BV14" s="41" t="s">
        <v>116</v>
      </c>
      <c r="BW14" s="41" t="s">
        <v>117</v>
      </c>
      <c r="BX14" s="41" t="s">
        <v>118</v>
      </c>
      <c r="BY14" s="47" t="s">
        <v>101</v>
      </c>
      <c r="BZ14" s="41" t="s">
        <v>64</v>
      </c>
      <c r="CA14" s="41" t="s">
        <v>65</v>
      </c>
      <c r="CB14" s="41" t="s">
        <v>66</v>
      </c>
      <c r="CC14" s="41" t="s">
        <v>67</v>
      </c>
      <c r="CD14" s="41" t="s">
        <v>68</v>
      </c>
      <c r="CE14" s="41" t="s">
        <v>69</v>
      </c>
      <c r="CF14" s="47" t="s">
        <v>102</v>
      </c>
      <c r="CG14" s="41" t="s">
        <v>70</v>
      </c>
      <c r="CH14" s="41" t="s">
        <v>71</v>
      </c>
      <c r="CI14" s="41" t="s">
        <v>72</v>
      </c>
      <c r="CJ14" s="41" t="s">
        <v>70</v>
      </c>
      <c r="CK14" s="41" t="s">
        <v>73</v>
      </c>
      <c r="CL14" s="41" t="s">
        <v>74</v>
      </c>
      <c r="CM14" s="41" t="s">
        <v>75</v>
      </c>
      <c r="CN14" s="41" t="s">
        <v>76</v>
      </c>
      <c r="CO14" s="41" t="s">
        <v>77</v>
      </c>
      <c r="CP14" s="41" t="s">
        <v>78</v>
      </c>
      <c r="CQ14" s="41" t="s">
        <v>78</v>
      </c>
      <c r="CR14" s="41" t="s">
        <v>78</v>
      </c>
      <c r="CS14" s="41" t="s">
        <v>79</v>
      </c>
      <c r="CT14" s="41" t="s">
        <v>80</v>
      </c>
      <c r="CU14" s="41" t="s">
        <v>81</v>
      </c>
      <c r="CV14" s="41" t="s">
        <v>82</v>
      </c>
    </row>
    <row r="15" spans="1:104">
      <c r="A15" s="46" t="s">
        <v>359</v>
      </c>
      <c r="B15" s="37" t="s">
        <v>350</v>
      </c>
      <c r="C15" s="37" t="s">
        <v>350</v>
      </c>
      <c r="D15" s="37" t="s">
        <v>350</v>
      </c>
      <c r="E15" s="37" t="s">
        <v>350</v>
      </c>
      <c r="F15" s="37" t="s">
        <v>350</v>
      </c>
      <c r="G15" s="37" t="s">
        <v>350</v>
      </c>
      <c r="H15" s="37" t="s">
        <v>350</v>
      </c>
      <c r="I15" s="37" t="s">
        <v>350</v>
      </c>
      <c r="J15" s="37" t="s">
        <v>350</v>
      </c>
      <c r="K15" s="37" t="s">
        <v>350</v>
      </c>
      <c r="L15" s="37" t="s">
        <v>350</v>
      </c>
      <c r="M15" s="37" t="s">
        <v>350</v>
      </c>
      <c r="N15" s="37" t="s">
        <v>350</v>
      </c>
      <c r="O15" s="37" t="s">
        <v>350</v>
      </c>
      <c r="P15" s="37" t="s">
        <v>350</v>
      </c>
      <c r="Q15" s="37" t="s">
        <v>350</v>
      </c>
      <c r="R15" s="37" t="s">
        <v>350</v>
      </c>
      <c r="S15" s="37" t="s">
        <v>350</v>
      </c>
      <c r="T15" s="37" t="s">
        <v>350</v>
      </c>
      <c r="U15" s="37" t="s">
        <v>350</v>
      </c>
      <c r="V15" s="37" t="s">
        <v>350</v>
      </c>
      <c r="W15" s="37" t="s">
        <v>350</v>
      </c>
      <c r="X15" s="37" t="s">
        <v>350</v>
      </c>
      <c r="Y15" s="37" t="s">
        <v>350</v>
      </c>
      <c r="Z15" s="37" t="s">
        <v>350</v>
      </c>
      <c r="AA15" s="37" t="s">
        <v>397</v>
      </c>
      <c r="AB15" s="37" t="s">
        <v>350</v>
      </c>
      <c r="AC15" s="37" t="s">
        <v>350</v>
      </c>
      <c r="AD15" s="37" t="s">
        <v>350</v>
      </c>
      <c r="AE15" s="37" t="s">
        <v>369</v>
      </c>
      <c r="AF15" s="37" t="s">
        <v>350</v>
      </c>
      <c r="AG15" s="37" t="s">
        <v>350</v>
      </c>
      <c r="AH15" s="37" t="s">
        <v>365</v>
      </c>
      <c r="AI15" s="37" t="s">
        <v>351</v>
      </c>
      <c r="AJ15" s="37" t="s">
        <v>352</v>
      </c>
      <c r="AK15" s="37" t="s">
        <v>350</v>
      </c>
      <c r="AL15" s="37" t="s">
        <v>353</v>
      </c>
      <c r="AM15" s="37" t="s">
        <v>354</v>
      </c>
      <c r="AN15" s="37" t="s">
        <v>297</v>
      </c>
      <c r="AO15" s="37" t="s">
        <v>350</v>
      </c>
      <c r="AP15" s="37" t="s">
        <v>298</v>
      </c>
      <c r="AQ15" s="37" t="s">
        <v>299</v>
      </c>
      <c r="AR15" s="37" t="s">
        <v>300</v>
      </c>
      <c r="AS15" s="37" t="s">
        <v>301</v>
      </c>
      <c r="AT15" s="37" t="s">
        <v>302</v>
      </c>
      <c r="AU15" s="37" t="s">
        <v>303</v>
      </c>
      <c r="AV15" s="37" t="s">
        <v>304</v>
      </c>
      <c r="AW15" s="37" t="s">
        <v>305</v>
      </c>
      <c r="AX15" s="37" t="s">
        <v>306</v>
      </c>
      <c r="AY15" s="37" t="s">
        <v>307</v>
      </c>
      <c r="AZ15" s="37" t="s">
        <v>308</v>
      </c>
      <c r="BA15" s="37" t="s">
        <v>309</v>
      </c>
      <c r="BB15" s="37" t="s">
        <v>310</v>
      </c>
      <c r="BC15" s="37" t="s">
        <v>311</v>
      </c>
      <c r="BD15" s="37" t="s">
        <v>312</v>
      </c>
      <c r="BE15" s="37" t="s">
        <v>313</v>
      </c>
      <c r="BF15" s="37" t="s">
        <v>314</v>
      </c>
      <c r="BG15" s="37" t="s">
        <v>350</v>
      </c>
      <c r="BH15" s="37" t="s">
        <v>315</v>
      </c>
      <c r="BI15" s="37" t="s">
        <v>316</v>
      </c>
      <c r="BJ15" s="37" t="s">
        <v>350</v>
      </c>
      <c r="BK15" s="37" t="s">
        <v>317</v>
      </c>
      <c r="BL15" s="37" t="s">
        <v>318</v>
      </c>
      <c r="BM15" s="37" t="s">
        <v>350</v>
      </c>
      <c r="BN15" s="37" t="s">
        <v>319</v>
      </c>
      <c r="BO15" s="37" t="s">
        <v>320</v>
      </c>
      <c r="BP15" s="37" t="s">
        <v>321</v>
      </c>
      <c r="BQ15" s="37" t="s">
        <v>322</v>
      </c>
      <c r="BR15" s="37" t="s">
        <v>323</v>
      </c>
      <c r="BS15" s="37" t="s">
        <v>350</v>
      </c>
      <c r="BT15" s="37" t="s">
        <v>324</v>
      </c>
      <c r="BU15" s="37" t="s">
        <v>350</v>
      </c>
      <c r="BV15" s="37" t="s">
        <v>325</v>
      </c>
      <c r="BW15" s="37" t="s">
        <v>326</v>
      </c>
      <c r="BX15" s="37" t="s">
        <v>327</v>
      </c>
      <c r="BY15" s="37" t="s">
        <v>350</v>
      </c>
      <c r="BZ15" s="37" t="s">
        <v>328</v>
      </c>
      <c r="CA15" s="37" t="s">
        <v>329</v>
      </c>
      <c r="CB15" s="37" t="s">
        <v>330</v>
      </c>
      <c r="CC15" s="37" t="s">
        <v>331</v>
      </c>
      <c r="CD15" s="37" t="s">
        <v>332</v>
      </c>
      <c r="CE15" s="37" t="s">
        <v>333</v>
      </c>
      <c r="CF15" s="37" t="s">
        <v>350</v>
      </c>
      <c r="CG15" s="37" t="s">
        <v>334</v>
      </c>
      <c r="CH15" s="37" t="s">
        <v>335</v>
      </c>
      <c r="CI15" s="37" t="s">
        <v>338</v>
      </c>
      <c r="CJ15" s="37" t="s">
        <v>336</v>
      </c>
      <c r="CK15" s="37" t="s">
        <v>337</v>
      </c>
      <c r="CL15" s="37" t="s">
        <v>339</v>
      </c>
      <c r="CM15" s="37" t="s">
        <v>340</v>
      </c>
      <c r="CN15" s="37" t="s">
        <v>341</v>
      </c>
      <c r="CO15" s="37" t="s">
        <v>342</v>
      </c>
      <c r="CP15" s="37" t="s">
        <v>343</v>
      </c>
      <c r="CQ15" s="37" t="s">
        <v>345</v>
      </c>
      <c r="CR15" s="37" t="s">
        <v>344</v>
      </c>
      <c r="CS15" s="37" t="s">
        <v>346</v>
      </c>
      <c r="CT15" s="37" t="s">
        <v>347</v>
      </c>
      <c r="CU15" s="37" t="s">
        <v>348</v>
      </c>
      <c r="CV15" s="37" t="s">
        <v>349</v>
      </c>
      <c r="CZ15" s="51"/>
    </row>
    <row r="16" spans="1:104">
      <c r="A16" s="24" t="s">
        <v>516</v>
      </c>
    </row>
    <row r="17" spans="1:105">
      <c r="A17" s="52" t="s">
        <v>518</v>
      </c>
      <c r="AB17" s="53"/>
      <c r="AC17" s="53"/>
      <c r="AZ17" s="54"/>
      <c r="CZ17" s="55"/>
      <c r="DA17" s="1"/>
    </row>
    <row r="18" spans="1:105">
      <c r="R18" s="56"/>
      <c r="S18" s="56"/>
      <c r="T18" s="56"/>
      <c r="U18" s="56"/>
      <c r="V18" s="56"/>
      <c r="W18" s="56"/>
      <c r="X18" s="56"/>
      <c r="AB18" s="53"/>
      <c r="AC18" s="53"/>
      <c r="AZ18" s="54"/>
      <c r="BC18" s="4"/>
      <c r="BE18" s="57"/>
      <c r="CZ18" s="55"/>
      <c r="DA18" s="1"/>
    </row>
    <row r="19" spans="1:105">
      <c r="BY19" s="24"/>
    </row>
    <row r="20" spans="1:105">
      <c r="BY20" s="24"/>
    </row>
  </sheetData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7768-98CC-4060-A96A-E42D041BC0FA}">
  <dimension ref="A1:CN100"/>
  <sheetViews>
    <sheetView workbookViewId="0">
      <selection activeCell="C28" sqref="C28"/>
    </sheetView>
  </sheetViews>
  <sheetFormatPr defaultRowHeight="15.75"/>
  <cols>
    <col min="1" max="1" width="25.375" customWidth="1"/>
    <col min="2" max="2" width="23.375" bestFit="1" customWidth="1"/>
    <col min="3" max="3" width="13.875" bestFit="1" customWidth="1"/>
    <col min="5" max="5" width="10.375" bestFit="1" customWidth="1"/>
    <col min="7" max="7" width="10.375" bestFit="1" customWidth="1"/>
    <col min="8" max="8" width="14.25" bestFit="1" customWidth="1"/>
  </cols>
  <sheetData>
    <row r="1" spans="1:92">
      <c r="B1" t="s">
        <v>483</v>
      </c>
      <c r="C1" s="5" t="s">
        <v>466</v>
      </c>
      <c r="D1" s="5" t="s">
        <v>467</v>
      </c>
      <c r="E1" s="2" t="s">
        <v>461</v>
      </c>
      <c r="F1" s="2" t="s">
        <v>458</v>
      </c>
      <c r="G1" s="2" t="s">
        <v>453</v>
      </c>
      <c r="H1" s="2" t="s">
        <v>445</v>
      </c>
      <c r="I1" s="2" t="s">
        <v>446</v>
      </c>
      <c r="J1" s="2" t="s">
        <v>442</v>
      </c>
      <c r="K1" s="2" t="s">
        <v>433</v>
      </c>
      <c r="L1" s="2" t="s">
        <v>432</v>
      </c>
      <c r="M1" s="2" t="s">
        <v>430</v>
      </c>
      <c r="N1" s="2" t="s">
        <v>422</v>
      </c>
      <c r="O1" s="2" t="s">
        <v>421</v>
      </c>
      <c r="P1" s="2" t="s">
        <v>419</v>
      </c>
      <c r="Q1" s="2" t="s">
        <v>402</v>
      </c>
      <c r="R1" s="2" t="s">
        <v>401</v>
      </c>
      <c r="S1" s="2" t="s">
        <v>398</v>
      </c>
      <c r="T1" s="2" t="s">
        <v>394</v>
      </c>
      <c r="U1" s="2" t="s">
        <v>392</v>
      </c>
      <c r="V1" s="2" t="s">
        <v>385</v>
      </c>
      <c r="W1" s="2" t="s">
        <v>368</v>
      </c>
      <c r="X1" s="2" t="s">
        <v>367</v>
      </c>
      <c r="Y1" s="2" t="s">
        <v>366</v>
      </c>
      <c r="Z1" s="2" t="s">
        <v>360</v>
      </c>
      <c r="AA1" s="2" t="s">
        <v>292</v>
      </c>
      <c r="AB1" s="2" t="s">
        <v>283</v>
      </c>
      <c r="AC1" s="2" t="s">
        <v>276</v>
      </c>
      <c r="AD1" s="2" t="s">
        <v>287</v>
      </c>
      <c r="AE1" s="2" t="s">
        <v>280</v>
      </c>
      <c r="AF1" s="2" t="s">
        <v>272</v>
      </c>
      <c r="AG1" s="2" t="s">
        <v>267</v>
      </c>
      <c r="AH1" s="2" t="s">
        <v>262</v>
      </c>
      <c r="AI1" s="2" t="s">
        <v>259</v>
      </c>
      <c r="AJ1" s="2" t="s">
        <v>254</v>
      </c>
      <c r="AK1" s="2" t="s">
        <v>251</v>
      </c>
      <c r="AL1" s="2" t="s">
        <v>246</v>
      </c>
      <c r="AM1" s="3" t="s">
        <v>355</v>
      </c>
      <c r="AN1" s="2" t="s">
        <v>242</v>
      </c>
      <c r="AO1" s="2" t="s">
        <v>238</v>
      </c>
      <c r="AP1" s="2" t="s">
        <v>234</v>
      </c>
      <c r="AQ1" s="2" t="s">
        <v>229</v>
      </c>
      <c r="AR1" s="2" t="s">
        <v>222</v>
      </c>
      <c r="AS1" s="2" t="s">
        <v>218</v>
      </c>
      <c r="AT1" s="2" t="s">
        <v>215</v>
      </c>
      <c r="AU1" s="2" t="s">
        <v>211</v>
      </c>
      <c r="AV1" s="2" t="s">
        <v>206</v>
      </c>
      <c r="AW1" s="2" t="s">
        <v>199</v>
      </c>
      <c r="AX1" s="2" t="s">
        <v>198</v>
      </c>
      <c r="AY1" s="2" t="s">
        <v>197</v>
      </c>
      <c r="AZ1" s="2" t="s">
        <v>196</v>
      </c>
      <c r="BA1" s="2" t="s">
        <v>195</v>
      </c>
      <c r="BB1" s="3" t="s">
        <v>193</v>
      </c>
      <c r="BC1" s="3" t="s">
        <v>192</v>
      </c>
      <c r="BD1" s="3" t="s">
        <v>191</v>
      </c>
      <c r="BE1" s="3" t="s">
        <v>190</v>
      </c>
      <c r="BF1" s="3" t="s">
        <v>189</v>
      </c>
      <c r="BG1" s="3" t="s">
        <v>194</v>
      </c>
      <c r="BH1" s="3" t="s">
        <v>188</v>
      </c>
      <c r="BI1" s="3" t="s">
        <v>187</v>
      </c>
      <c r="BJ1" s="3" t="s">
        <v>185</v>
      </c>
      <c r="BK1" s="3" t="s">
        <v>186</v>
      </c>
      <c r="BL1" s="3" t="s">
        <v>184</v>
      </c>
      <c r="BM1" s="3" t="s">
        <v>183</v>
      </c>
      <c r="BN1" s="3" t="s">
        <v>182</v>
      </c>
      <c r="BO1" s="3" t="s">
        <v>181</v>
      </c>
      <c r="BP1" s="3" t="s">
        <v>180</v>
      </c>
      <c r="BQ1" s="3" t="s">
        <v>177</v>
      </c>
      <c r="BR1" s="3" t="s">
        <v>481</v>
      </c>
      <c r="BS1" s="3" t="s">
        <v>179</v>
      </c>
      <c r="BT1" s="3" t="s">
        <v>178</v>
      </c>
      <c r="BU1" s="3" t="s">
        <v>176</v>
      </c>
      <c r="BV1" s="3" t="s">
        <v>175</v>
      </c>
      <c r="BW1" s="3" t="s">
        <v>174</v>
      </c>
      <c r="BX1" s="3" t="s">
        <v>173</v>
      </c>
      <c r="BY1" s="3" t="s">
        <v>172</v>
      </c>
      <c r="BZ1" s="3" t="s">
        <v>171</v>
      </c>
      <c r="CA1" s="3" t="s">
        <v>170</v>
      </c>
      <c r="CB1" s="3" t="s">
        <v>169</v>
      </c>
      <c r="CC1" s="3" t="s">
        <v>168</v>
      </c>
      <c r="CD1" s="3" t="s">
        <v>167</v>
      </c>
      <c r="CE1" s="3" t="s">
        <v>166</v>
      </c>
      <c r="CF1" s="3" t="s">
        <v>165</v>
      </c>
      <c r="CG1" s="3" t="s">
        <v>164</v>
      </c>
      <c r="CH1" s="3" t="s">
        <v>163</v>
      </c>
      <c r="CI1" s="3" t="s">
        <v>162</v>
      </c>
      <c r="CJ1" s="3" t="s">
        <v>161</v>
      </c>
      <c r="CK1" s="3" t="s">
        <v>160</v>
      </c>
      <c r="CL1" s="3" t="s">
        <v>159</v>
      </c>
      <c r="CM1" s="3" t="s">
        <v>157</v>
      </c>
      <c r="CN1" s="3" t="s">
        <v>158</v>
      </c>
    </row>
    <row r="2" spans="1:92" s="12" customFormat="1">
      <c r="B2" s="12" t="s">
        <v>484</v>
      </c>
      <c r="C2" s="8">
        <v>44951</v>
      </c>
      <c r="D2" s="8">
        <v>44951</v>
      </c>
      <c r="E2" s="8">
        <v>44920</v>
      </c>
      <c r="F2" s="8">
        <v>44890</v>
      </c>
      <c r="G2" s="8">
        <v>44829</v>
      </c>
      <c r="H2" s="8">
        <v>44798</v>
      </c>
      <c r="I2" s="8">
        <v>44798</v>
      </c>
      <c r="J2" s="8">
        <v>44767</v>
      </c>
      <c r="K2" s="8">
        <v>44737</v>
      </c>
      <c r="L2" s="8">
        <v>44737</v>
      </c>
      <c r="M2" s="8">
        <v>44676</v>
      </c>
      <c r="N2" s="8">
        <v>44645</v>
      </c>
      <c r="O2" s="8">
        <v>44645</v>
      </c>
      <c r="P2" s="8">
        <v>44617</v>
      </c>
      <c r="Q2" s="8">
        <v>44525</v>
      </c>
      <c r="R2" s="8">
        <v>44525</v>
      </c>
      <c r="S2" s="8">
        <v>44464</v>
      </c>
      <c r="T2" s="8">
        <v>44433</v>
      </c>
      <c r="U2" s="8">
        <v>44341</v>
      </c>
      <c r="V2" s="8">
        <v>44341</v>
      </c>
      <c r="W2" s="8">
        <v>44280</v>
      </c>
      <c r="X2" s="8">
        <v>44280</v>
      </c>
      <c r="Y2" s="8">
        <v>44280</v>
      </c>
      <c r="Z2" s="8">
        <v>44252</v>
      </c>
      <c r="AA2" s="8">
        <v>44221</v>
      </c>
      <c r="AB2" s="8">
        <v>44190</v>
      </c>
      <c r="AC2" s="8">
        <v>44160</v>
      </c>
      <c r="AD2" s="8">
        <v>44160</v>
      </c>
      <c r="AE2" s="8">
        <v>44130</v>
      </c>
      <c r="AF2" s="8">
        <v>44099</v>
      </c>
      <c r="AG2" s="8">
        <v>44068</v>
      </c>
      <c r="AH2" s="8">
        <v>44037</v>
      </c>
      <c r="AI2" s="8">
        <v>43946</v>
      </c>
      <c r="AJ2" s="8">
        <v>43915</v>
      </c>
      <c r="AK2" s="8">
        <v>43886</v>
      </c>
      <c r="AL2" s="8">
        <v>43886</v>
      </c>
      <c r="AM2" s="8">
        <v>44160</v>
      </c>
      <c r="AN2" s="8">
        <v>43824</v>
      </c>
      <c r="AO2" s="8">
        <v>43794</v>
      </c>
      <c r="AP2" s="8">
        <v>43763</v>
      </c>
      <c r="AQ2" s="8">
        <v>43733</v>
      </c>
      <c r="AR2" s="8">
        <v>43703</v>
      </c>
      <c r="AS2" s="8">
        <v>43671</v>
      </c>
      <c r="AT2" s="8">
        <v>43641</v>
      </c>
      <c r="AU2" s="8">
        <v>43610</v>
      </c>
      <c r="AV2" s="8">
        <v>43580</v>
      </c>
      <c r="AW2" s="8">
        <v>43549</v>
      </c>
      <c r="AX2" s="8">
        <v>43521</v>
      </c>
      <c r="AY2" s="8">
        <v>43521</v>
      </c>
      <c r="AZ2" s="8">
        <v>43430</v>
      </c>
      <c r="BA2" s="8">
        <v>43398</v>
      </c>
      <c r="BB2" s="8">
        <v>43306</v>
      </c>
      <c r="BC2" s="8">
        <v>43276</v>
      </c>
      <c r="BD2" s="8">
        <v>43245</v>
      </c>
      <c r="BE2" s="8">
        <v>43215</v>
      </c>
      <c r="BF2" s="8">
        <v>43156</v>
      </c>
      <c r="BG2" s="8">
        <v>43368</v>
      </c>
      <c r="BH2" s="8">
        <v>43125</v>
      </c>
      <c r="BI2" s="8">
        <v>43064</v>
      </c>
      <c r="BJ2" s="8">
        <v>43033</v>
      </c>
      <c r="BK2" s="8">
        <v>43184</v>
      </c>
      <c r="BL2" s="8">
        <v>42941</v>
      </c>
      <c r="BM2" s="8">
        <v>42941</v>
      </c>
      <c r="BN2" s="8">
        <v>42880</v>
      </c>
      <c r="BO2" s="8">
        <v>42819</v>
      </c>
      <c r="BP2" s="8">
        <v>42791</v>
      </c>
      <c r="BQ2" s="8">
        <v>42668</v>
      </c>
      <c r="BR2" s="8">
        <v>42760</v>
      </c>
      <c r="BS2" s="8">
        <v>42699</v>
      </c>
      <c r="BT2" s="8">
        <v>42668</v>
      </c>
      <c r="BU2" s="8">
        <v>42576</v>
      </c>
      <c r="BV2" s="8">
        <v>42546</v>
      </c>
      <c r="BW2" s="8">
        <v>42515</v>
      </c>
      <c r="BX2" s="8">
        <v>42546</v>
      </c>
      <c r="BY2" s="8">
        <v>42485</v>
      </c>
      <c r="BZ2" s="8">
        <v>42425</v>
      </c>
      <c r="CA2" s="8">
        <v>42302</v>
      </c>
      <c r="CB2" s="8">
        <v>42363</v>
      </c>
      <c r="CC2" s="8">
        <v>42333</v>
      </c>
      <c r="CD2" s="8">
        <v>42210</v>
      </c>
      <c r="CE2" s="8">
        <v>42149</v>
      </c>
      <c r="CF2" s="8">
        <v>42119</v>
      </c>
      <c r="CG2" s="8">
        <v>42060</v>
      </c>
      <c r="CH2" s="8">
        <v>41968</v>
      </c>
      <c r="CI2" s="8">
        <v>41907</v>
      </c>
      <c r="CJ2" s="8">
        <v>41937</v>
      </c>
      <c r="CK2" s="8">
        <v>41784</v>
      </c>
      <c r="CL2" s="8">
        <v>41723</v>
      </c>
      <c r="CM2" s="8">
        <v>41633</v>
      </c>
      <c r="CN2" s="8">
        <v>41511</v>
      </c>
    </row>
    <row r="3" spans="1:92" s="15" customFormat="1">
      <c r="B3" s="13" t="s">
        <v>474</v>
      </c>
      <c r="C3" s="9">
        <v>5</v>
      </c>
      <c r="D3" s="9">
        <v>5</v>
      </c>
      <c r="E3" s="9">
        <v>5</v>
      </c>
      <c r="F3" s="9">
        <v>5</v>
      </c>
      <c r="G3" s="9">
        <v>5</v>
      </c>
      <c r="H3" s="9">
        <v>5</v>
      </c>
      <c r="I3" s="9">
        <v>5</v>
      </c>
      <c r="J3" s="9">
        <v>5</v>
      </c>
      <c r="K3" s="9">
        <v>5</v>
      </c>
      <c r="L3" s="9">
        <v>5</v>
      </c>
      <c r="M3" s="9">
        <v>5</v>
      </c>
      <c r="N3" s="9">
        <v>5</v>
      </c>
      <c r="O3" s="9">
        <v>5</v>
      </c>
      <c r="P3" s="9">
        <v>5</v>
      </c>
      <c r="Q3" s="9">
        <v>5</v>
      </c>
      <c r="R3" s="9">
        <v>5</v>
      </c>
      <c r="S3" s="9">
        <v>5</v>
      </c>
      <c r="T3" s="9" t="s">
        <v>480</v>
      </c>
      <c r="U3" s="9" t="s">
        <v>480</v>
      </c>
      <c r="V3" s="9" t="s">
        <v>480</v>
      </c>
      <c r="W3" s="9" t="s">
        <v>480</v>
      </c>
      <c r="X3" s="9" t="s">
        <v>480</v>
      </c>
      <c r="Y3" s="9" t="s">
        <v>480</v>
      </c>
      <c r="Z3" s="9">
        <v>5</v>
      </c>
      <c r="AA3" s="9">
        <v>5</v>
      </c>
      <c r="AB3" s="9">
        <v>5</v>
      </c>
      <c r="AC3" s="9">
        <v>5</v>
      </c>
      <c r="AD3" s="9">
        <v>5</v>
      </c>
      <c r="AE3" s="9">
        <v>5</v>
      </c>
      <c r="AF3" s="9">
        <v>5</v>
      </c>
      <c r="AG3" s="9">
        <v>5</v>
      </c>
      <c r="AH3" s="9">
        <v>5</v>
      </c>
      <c r="AI3" s="9">
        <v>5</v>
      </c>
      <c r="AJ3" s="9">
        <v>5</v>
      </c>
      <c r="AK3" s="9">
        <v>5</v>
      </c>
      <c r="AL3" s="9">
        <v>5</v>
      </c>
      <c r="AM3" s="9">
        <v>5</v>
      </c>
      <c r="AN3" s="9">
        <v>5</v>
      </c>
      <c r="AO3" s="9">
        <v>5</v>
      </c>
      <c r="AP3" s="9">
        <v>5</v>
      </c>
      <c r="AQ3" s="9">
        <v>5</v>
      </c>
      <c r="AR3" s="9">
        <v>5</v>
      </c>
      <c r="AS3" s="9">
        <v>5</v>
      </c>
      <c r="AT3" s="9">
        <v>5</v>
      </c>
      <c r="AU3" s="9">
        <v>5</v>
      </c>
      <c r="AV3" s="9">
        <v>5</v>
      </c>
      <c r="AW3" s="9">
        <v>5</v>
      </c>
      <c r="AX3" s="9">
        <v>5</v>
      </c>
      <c r="AY3" s="9">
        <v>5</v>
      </c>
      <c r="AZ3" s="9">
        <v>5</v>
      </c>
      <c r="BA3" s="9">
        <v>5</v>
      </c>
      <c r="BB3" s="9">
        <v>5</v>
      </c>
      <c r="BC3" s="9">
        <v>5</v>
      </c>
      <c r="BD3" s="18" t="s">
        <v>480</v>
      </c>
      <c r="BE3" s="9">
        <v>5</v>
      </c>
      <c r="BF3" s="18">
        <v>5</v>
      </c>
      <c r="BG3" s="18">
        <v>5</v>
      </c>
      <c r="BH3" s="18">
        <v>5</v>
      </c>
      <c r="BI3" s="18">
        <v>5</v>
      </c>
      <c r="BJ3" s="18">
        <v>5</v>
      </c>
      <c r="BK3" s="18">
        <v>5</v>
      </c>
      <c r="BL3" s="18">
        <v>5</v>
      </c>
      <c r="BM3" s="18">
        <v>5</v>
      </c>
      <c r="BN3" s="18">
        <v>5</v>
      </c>
      <c r="BO3" s="18">
        <v>5</v>
      </c>
      <c r="BP3" s="18">
        <v>5</v>
      </c>
      <c r="BQ3" s="18" t="s">
        <v>480</v>
      </c>
      <c r="BR3" s="18">
        <v>5</v>
      </c>
      <c r="BS3" s="18" t="s">
        <v>480</v>
      </c>
      <c r="BT3" s="18" t="s">
        <v>480</v>
      </c>
      <c r="BU3" s="18" t="s">
        <v>480</v>
      </c>
      <c r="BV3" s="18" t="s">
        <v>480</v>
      </c>
      <c r="BW3" s="18" t="s">
        <v>480</v>
      </c>
      <c r="BX3" s="18">
        <v>5</v>
      </c>
      <c r="BY3" s="18" t="s">
        <v>480</v>
      </c>
      <c r="BZ3" s="18" t="s">
        <v>480</v>
      </c>
      <c r="CA3" s="18" t="s">
        <v>480</v>
      </c>
      <c r="CB3" s="18" t="s">
        <v>480</v>
      </c>
      <c r="CC3" s="18" t="s">
        <v>480</v>
      </c>
      <c r="CD3" s="18" t="s">
        <v>480</v>
      </c>
      <c r="CE3" s="18" t="s">
        <v>480</v>
      </c>
      <c r="CF3" s="18" t="s">
        <v>480</v>
      </c>
      <c r="CG3" s="18" t="s">
        <v>480</v>
      </c>
      <c r="CH3" s="18" t="s">
        <v>480</v>
      </c>
      <c r="CI3" s="18" t="s">
        <v>480</v>
      </c>
      <c r="CJ3" s="18" t="s">
        <v>480</v>
      </c>
      <c r="CK3" s="18" t="s">
        <v>480</v>
      </c>
      <c r="CL3" s="18" t="s">
        <v>480</v>
      </c>
      <c r="CM3" s="18" t="s">
        <v>480</v>
      </c>
      <c r="CN3" s="18" t="s">
        <v>480</v>
      </c>
    </row>
    <row r="4" spans="1:92" s="15" customFormat="1">
      <c r="B4" s="13" t="s">
        <v>475</v>
      </c>
      <c r="C4" s="10">
        <v>46746</v>
      </c>
      <c r="D4" s="10">
        <v>46746</v>
      </c>
      <c r="E4" s="10">
        <v>46685</v>
      </c>
      <c r="F4" s="10">
        <v>46685</v>
      </c>
      <c r="G4" s="10">
        <v>46624</v>
      </c>
      <c r="H4" s="10">
        <v>46593</v>
      </c>
      <c r="I4" s="10">
        <v>46593</v>
      </c>
      <c r="J4" s="10">
        <v>46532</v>
      </c>
      <c r="K4" s="10">
        <v>46532</v>
      </c>
      <c r="L4" s="10">
        <v>46532</v>
      </c>
      <c r="M4" s="10">
        <v>46443</v>
      </c>
      <c r="N4" s="10">
        <v>46443</v>
      </c>
      <c r="O4" s="10">
        <v>46443</v>
      </c>
      <c r="P4" s="10">
        <v>46381</v>
      </c>
      <c r="Q4" s="10">
        <v>46351</v>
      </c>
      <c r="R4" s="10">
        <v>46351</v>
      </c>
      <c r="S4" s="10">
        <v>46198</v>
      </c>
      <c r="T4" s="9" t="s">
        <v>480</v>
      </c>
      <c r="U4" s="9" t="s">
        <v>480</v>
      </c>
      <c r="V4" s="9" t="s">
        <v>480</v>
      </c>
      <c r="W4" s="9" t="s">
        <v>480</v>
      </c>
      <c r="X4" s="9" t="s">
        <v>480</v>
      </c>
      <c r="Y4" s="9" t="s">
        <v>480</v>
      </c>
      <c r="Z4" s="10">
        <v>46078</v>
      </c>
      <c r="AA4" s="10">
        <v>46016</v>
      </c>
      <c r="AB4" s="10">
        <v>45986</v>
      </c>
      <c r="AC4" s="10">
        <v>45955</v>
      </c>
      <c r="AD4" s="10">
        <v>45955</v>
      </c>
      <c r="AE4" s="10">
        <v>45955</v>
      </c>
      <c r="AF4" s="10">
        <v>45894</v>
      </c>
      <c r="AG4" s="10">
        <v>45894</v>
      </c>
      <c r="AH4" s="10">
        <v>45863</v>
      </c>
      <c r="AI4" s="10">
        <v>45741</v>
      </c>
      <c r="AJ4" s="10">
        <v>45713</v>
      </c>
      <c r="AK4" s="10">
        <v>45713</v>
      </c>
      <c r="AL4" s="10">
        <v>45713</v>
      </c>
      <c r="AM4" s="10">
        <v>45986</v>
      </c>
      <c r="AN4" s="10">
        <v>45621</v>
      </c>
      <c r="AO4" s="10">
        <v>45590</v>
      </c>
      <c r="AP4" s="10">
        <v>45560</v>
      </c>
      <c r="AQ4" s="10">
        <v>45529</v>
      </c>
      <c r="AR4" s="10">
        <v>45498</v>
      </c>
      <c r="AS4" s="10">
        <v>45468</v>
      </c>
      <c r="AT4" s="10">
        <v>45437</v>
      </c>
      <c r="AU4" s="10">
        <v>45437</v>
      </c>
      <c r="AV4" s="10">
        <v>45407</v>
      </c>
      <c r="AW4" s="10">
        <v>45376</v>
      </c>
      <c r="AX4" s="10">
        <v>45347</v>
      </c>
      <c r="AY4" s="10">
        <v>44951</v>
      </c>
      <c r="AZ4" s="10">
        <v>45224</v>
      </c>
      <c r="BA4" s="10">
        <v>45194</v>
      </c>
      <c r="BB4" s="10">
        <v>45102</v>
      </c>
      <c r="BC4" s="10">
        <v>45071</v>
      </c>
      <c r="BD4" s="10">
        <v>44676</v>
      </c>
      <c r="BE4" s="10">
        <v>45010</v>
      </c>
      <c r="BF4" s="10">
        <v>44982</v>
      </c>
      <c r="BG4" s="10">
        <v>45498</v>
      </c>
      <c r="BH4" s="10">
        <v>44920</v>
      </c>
      <c r="BI4" s="10">
        <v>44859</v>
      </c>
      <c r="BJ4" s="10">
        <v>44859</v>
      </c>
      <c r="BK4" s="10">
        <v>45224</v>
      </c>
      <c r="BL4" s="10">
        <v>46563</v>
      </c>
      <c r="BM4" s="10">
        <v>44341</v>
      </c>
      <c r="BN4" s="10">
        <v>44676</v>
      </c>
      <c r="BO4" s="10">
        <v>46443</v>
      </c>
      <c r="BP4" s="10">
        <v>44617</v>
      </c>
      <c r="BQ4" s="10" t="s">
        <v>480</v>
      </c>
      <c r="BR4" s="10">
        <v>44525</v>
      </c>
      <c r="BS4" s="10" t="s">
        <v>480</v>
      </c>
      <c r="BT4" s="14" t="s">
        <v>480</v>
      </c>
      <c r="BU4" s="14" t="s">
        <v>480</v>
      </c>
      <c r="BV4" s="14" t="s">
        <v>480</v>
      </c>
      <c r="BW4" s="14" t="s">
        <v>480</v>
      </c>
      <c r="BX4" s="14">
        <v>44311</v>
      </c>
      <c r="BY4" s="14" t="s">
        <v>480</v>
      </c>
      <c r="BZ4" s="14" t="s">
        <v>480</v>
      </c>
      <c r="CA4" s="14" t="s">
        <v>480</v>
      </c>
      <c r="CB4" s="14" t="s">
        <v>480</v>
      </c>
      <c r="CC4" s="14" t="s">
        <v>480</v>
      </c>
      <c r="CD4" s="14" t="s">
        <v>480</v>
      </c>
      <c r="CE4" s="14" t="s">
        <v>480</v>
      </c>
      <c r="CF4" s="14" t="s">
        <v>480</v>
      </c>
      <c r="CG4" s="14" t="s">
        <v>480</v>
      </c>
      <c r="CH4" s="14" t="s">
        <v>480</v>
      </c>
      <c r="CI4" s="14" t="s">
        <v>480</v>
      </c>
      <c r="CJ4" s="14" t="s">
        <v>480</v>
      </c>
      <c r="CK4" s="14" t="s">
        <v>480</v>
      </c>
      <c r="CL4" s="14" t="s">
        <v>480</v>
      </c>
      <c r="CM4" s="14" t="s">
        <v>480</v>
      </c>
      <c r="CN4" s="14" t="s">
        <v>480</v>
      </c>
    </row>
    <row r="5" spans="1:92" s="15" customFormat="1">
      <c r="B5" s="13" t="s">
        <v>476</v>
      </c>
      <c r="C5" s="9">
        <v>12.5</v>
      </c>
      <c r="D5" s="9">
        <v>12.5</v>
      </c>
      <c r="E5" s="9">
        <v>12.5</v>
      </c>
      <c r="F5" s="9">
        <v>12.5</v>
      </c>
      <c r="G5" s="9">
        <v>12.5</v>
      </c>
      <c r="H5" s="9">
        <v>12.5</v>
      </c>
      <c r="I5" s="9">
        <v>12.5</v>
      </c>
      <c r="J5" s="9">
        <v>12.5</v>
      </c>
      <c r="K5" s="9">
        <v>12.5</v>
      </c>
      <c r="L5" s="9">
        <v>12.5</v>
      </c>
      <c r="M5" s="9">
        <v>12.5</v>
      </c>
      <c r="N5" s="9">
        <v>12.5</v>
      </c>
      <c r="O5" s="9">
        <v>12.5</v>
      </c>
      <c r="P5" s="9">
        <v>12.5</v>
      </c>
      <c r="Q5" s="9">
        <v>12.5</v>
      </c>
      <c r="R5" s="9">
        <v>12.5</v>
      </c>
      <c r="S5" s="9">
        <v>12.5</v>
      </c>
      <c r="T5" s="9">
        <v>12.5</v>
      </c>
      <c r="U5" s="9">
        <v>12.5</v>
      </c>
      <c r="V5" s="9">
        <v>12.5</v>
      </c>
      <c r="W5" s="9">
        <v>12.5</v>
      </c>
      <c r="X5" s="9">
        <v>12.5</v>
      </c>
      <c r="Y5" s="9">
        <v>12.5</v>
      </c>
      <c r="Z5" s="9">
        <v>12.5</v>
      </c>
      <c r="AA5" s="9">
        <v>12.5</v>
      </c>
      <c r="AB5" s="9">
        <v>12.5</v>
      </c>
      <c r="AC5" s="9">
        <v>12.5</v>
      </c>
      <c r="AD5" s="9">
        <v>12.5</v>
      </c>
      <c r="AE5" s="9">
        <v>12.5</v>
      </c>
      <c r="AF5" s="9">
        <v>12.5</v>
      </c>
      <c r="AG5" s="9">
        <v>12.5</v>
      </c>
      <c r="AH5" s="9">
        <v>12.5</v>
      </c>
      <c r="AI5" s="9">
        <v>12.5</v>
      </c>
      <c r="AJ5" s="9">
        <v>12.5</v>
      </c>
      <c r="AK5" s="9">
        <v>12.5</v>
      </c>
      <c r="AL5" s="9">
        <v>12.5</v>
      </c>
      <c r="AM5" s="9">
        <v>12.5</v>
      </c>
      <c r="AN5" s="16">
        <v>12.5</v>
      </c>
      <c r="AO5" s="16">
        <v>12.5</v>
      </c>
      <c r="AP5" s="16">
        <v>12.5</v>
      </c>
      <c r="AQ5" s="16">
        <v>12.5</v>
      </c>
      <c r="AR5" s="16">
        <v>12.5</v>
      </c>
      <c r="AS5" s="16">
        <v>12.5</v>
      </c>
      <c r="AT5" s="16">
        <v>12.5</v>
      </c>
      <c r="AU5" s="16">
        <v>12.5</v>
      </c>
      <c r="AV5" s="16">
        <v>12.5</v>
      </c>
      <c r="AW5" s="16">
        <v>12.5</v>
      </c>
      <c r="AX5" s="16">
        <v>12.5</v>
      </c>
      <c r="AY5" s="16">
        <v>7.5</v>
      </c>
      <c r="AZ5" s="16">
        <v>12.5</v>
      </c>
      <c r="BA5" s="16">
        <v>12.5</v>
      </c>
      <c r="BB5" s="16">
        <v>12.5</v>
      </c>
      <c r="BC5" s="16">
        <v>12.5</v>
      </c>
      <c r="BD5" s="16">
        <v>7.5</v>
      </c>
      <c r="BE5" s="16">
        <v>12.5</v>
      </c>
      <c r="BF5" s="16">
        <v>12.5</v>
      </c>
      <c r="BG5" s="16">
        <v>12.5</v>
      </c>
      <c r="BH5" s="16">
        <v>12.5</v>
      </c>
      <c r="BI5" s="16">
        <v>12.5</v>
      </c>
      <c r="BJ5" s="16">
        <v>12.5</v>
      </c>
      <c r="BK5" s="16">
        <v>12.5</v>
      </c>
      <c r="BL5" s="16">
        <v>12.5</v>
      </c>
      <c r="BM5" s="16">
        <v>7.5</v>
      </c>
      <c r="BN5" s="16">
        <v>12.5</v>
      </c>
      <c r="BO5" s="16">
        <v>12.5</v>
      </c>
      <c r="BP5" s="16">
        <v>12.5</v>
      </c>
      <c r="BQ5" s="16">
        <v>12.5</v>
      </c>
      <c r="BR5" s="16">
        <v>7.5</v>
      </c>
      <c r="BS5" s="16">
        <v>12.5</v>
      </c>
      <c r="BT5" s="16">
        <v>12.5</v>
      </c>
      <c r="BU5" s="16">
        <v>12.5</v>
      </c>
      <c r="BV5" s="16">
        <v>12.5</v>
      </c>
      <c r="BW5" s="16">
        <v>12.5</v>
      </c>
      <c r="BX5" s="16">
        <v>7.4166666666666599</v>
      </c>
      <c r="BY5" s="16">
        <v>12.5</v>
      </c>
      <c r="BZ5" s="16">
        <v>12.5</v>
      </c>
      <c r="CA5" s="16">
        <v>12.5</v>
      </c>
      <c r="CB5" s="16">
        <v>12.5</v>
      </c>
      <c r="CC5" s="16">
        <v>12.5</v>
      </c>
      <c r="CD5" s="16">
        <v>12.5</v>
      </c>
      <c r="CE5" s="16">
        <v>12.5</v>
      </c>
      <c r="CF5" s="17">
        <v>10</v>
      </c>
      <c r="CG5" s="17">
        <v>10</v>
      </c>
      <c r="CH5" s="17">
        <v>10</v>
      </c>
      <c r="CI5" s="17">
        <v>10</v>
      </c>
      <c r="CJ5" s="17">
        <v>10</v>
      </c>
      <c r="CK5" s="17">
        <v>10</v>
      </c>
      <c r="CL5" s="17">
        <v>10</v>
      </c>
      <c r="CM5" s="17">
        <v>10</v>
      </c>
      <c r="CN5" s="17">
        <v>10</v>
      </c>
    </row>
    <row r="6" spans="1:92" s="15" customFormat="1">
      <c r="B6" s="13" t="s">
        <v>477</v>
      </c>
      <c r="C6" s="10">
        <v>49485</v>
      </c>
      <c r="D6" s="10">
        <v>49485</v>
      </c>
      <c r="E6" s="10">
        <v>49454</v>
      </c>
      <c r="F6" s="10">
        <v>49424</v>
      </c>
      <c r="G6" s="10">
        <v>49334</v>
      </c>
      <c r="H6" s="10">
        <v>49303</v>
      </c>
      <c r="I6" s="10">
        <v>49334</v>
      </c>
      <c r="J6" s="10">
        <v>49242</v>
      </c>
      <c r="K6" s="10">
        <v>49242</v>
      </c>
      <c r="L6" s="10">
        <v>49242</v>
      </c>
      <c r="M6" s="10">
        <v>49150</v>
      </c>
      <c r="N6" s="10">
        <v>49150</v>
      </c>
      <c r="O6" s="10">
        <v>49150</v>
      </c>
      <c r="P6" s="10">
        <v>49120</v>
      </c>
      <c r="Q6" s="10">
        <v>49059</v>
      </c>
      <c r="R6" s="10">
        <v>49059</v>
      </c>
      <c r="S6" s="10">
        <v>48938</v>
      </c>
      <c r="T6" s="10">
        <v>48969</v>
      </c>
      <c r="U6" s="10">
        <v>48877</v>
      </c>
      <c r="V6" s="10">
        <v>48847</v>
      </c>
      <c r="W6" s="10">
        <v>48816</v>
      </c>
      <c r="X6" s="10">
        <v>48816</v>
      </c>
      <c r="Y6" s="10">
        <v>48816</v>
      </c>
      <c r="Z6" s="10">
        <v>48785</v>
      </c>
      <c r="AA6" s="10">
        <v>48755</v>
      </c>
      <c r="AB6" s="10">
        <v>48724</v>
      </c>
      <c r="AC6" s="10">
        <v>48694</v>
      </c>
      <c r="AD6" s="10">
        <v>48694</v>
      </c>
      <c r="AE6" s="10">
        <v>48663</v>
      </c>
      <c r="AF6" s="10">
        <v>48635</v>
      </c>
      <c r="AG6" s="10">
        <v>48604</v>
      </c>
      <c r="AH6" s="10">
        <v>48604</v>
      </c>
      <c r="AI6" s="10">
        <v>48482</v>
      </c>
      <c r="AJ6" s="10">
        <v>48451</v>
      </c>
      <c r="AK6" s="10">
        <v>48420</v>
      </c>
      <c r="AL6" s="10">
        <v>48420</v>
      </c>
      <c r="AM6" s="10">
        <v>48359</v>
      </c>
      <c r="AN6" s="10">
        <v>48359</v>
      </c>
      <c r="AO6" s="10">
        <v>48329</v>
      </c>
      <c r="AP6" s="10">
        <v>48298</v>
      </c>
      <c r="AQ6" s="10">
        <v>48269</v>
      </c>
      <c r="AR6" s="10">
        <v>48207</v>
      </c>
      <c r="AS6" s="10">
        <v>48207</v>
      </c>
      <c r="AT6" s="10">
        <v>48177</v>
      </c>
      <c r="AU6" s="10">
        <v>48146</v>
      </c>
      <c r="AV6" s="10">
        <v>48116</v>
      </c>
      <c r="AW6" s="10">
        <v>48085</v>
      </c>
      <c r="AX6" s="10">
        <v>48054</v>
      </c>
      <c r="AY6" s="10">
        <v>46228</v>
      </c>
      <c r="AZ6" s="10">
        <v>47963</v>
      </c>
      <c r="BA6" s="10">
        <v>47932</v>
      </c>
      <c r="BB6" s="10">
        <v>47842</v>
      </c>
      <c r="BC6" s="10">
        <v>47812</v>
      </c>
      <c r="BD6" s="10">
        <v>45955</v>
      </c>
      <c r="BE6" s="10">
        <v>47751</v>
      </c>
      <c r="BF6" s="10">
        <v>47689</v>
      </c>
      <c r="BG6" s="10">
        <v>47659</v>
      </c>
      <c r="BH6" s="10">
        <v>47659</v>
      </c>
      <c r="BI6" s="10">
        <v>47598</v>
      </c>
      <c r="BJ6" s="10">
        <v>47567</v>
      </c>
      <c r="BK6" s="10">
        <v>47416</v>
      </c>
      <c r="BL6" s="10">
        <v>47477</v>
      </c>
      <c r="BM6" s="10">
        <v>45621</v>
      </c>
      <c r="BN6" s="10">
        <v>47416</v>
      </c>
      <c r="BO6" s="10">
        <v>47355</v>
      </c>
      <c r="BP6" s="10">
        <v>47324</v>
      </c>
      <c r="BQ6" s="10">
        <v>47202</v>
      </c>
      <c r="BR6" s="10">
        <v>45437</v>
      </c>
      <c r="BS6" s="10">
        <v>47233</v>
      </c>
      <c r="BT6" s="10">
        <v>47202</v>
      </c>
      <c r="BU6" s="10">
        <v>47112</v>
      </c>
      <c r="BV6" s="10">
        <v>47082</v>
      </c>
      <c r="BW6" s="10">
        <v>47051</v>
      </c>
      <c r="BX6" s="10">
        <v>45224</v>
      </c>
      <c r="BY6" s="10">
        <v>47021</v>
      </c>
      <c r="BZ6" s="10">
        <v>46959</v>
      </c>
      <c r="CA6" s="10">
        <v>46837</v>
      </c>
      <c r="CB6" s="10">
        <v>46898</v>
      </c>
      <c r="CC6" s="10">
        <v>46868</v>
      </c>
      <c r="CD6" s="10">
        <v>46746</v>
      </c>
      <c r="CE6" s="10">
        <v>46685</v>
      </c>
      <c r="CF6" s="10">
        <v>45741</v>
      </c>
      <c r="CG6" s="10">
        <v>45682</v>
      </c>
      <c r="CH6" s="10">
        <v>45590</v>
      </c>
      <c r="CI6" s="10">
        <v>45529</v>
      </c>
      <c r="CJ6" s="10">
        <v>45560</v>
      </c>
      <c r="CK6" s="10">
        <v>45407</v>
      </c>
      <c r="CL6" s="10">
        <v>45347</v>
      </c>
      <c r="CM6" s="10">
        <v>45255</v>
      </c>
      <c r="CN6" s="10">
        <v>45132</v>
      </c>
    </row>
    <row r="7" spans="1:92" s="15" customFormat="1">
      <c r="B7" s="13" t="s">
        <v>478</v>
      </c>
      <c r="C7" s="11" t="s">
        <v>479</v>
      </c>
      <c r="D7" s="11" t="s">
        <v>479</v>
      </c>
      <c r="E7" s="11" t="s">
        <v>479</v>
      </c>
      <c r="F7" s="11" t="s">
        <v>479</v>
      </c>
      <c r="G7" s="11" t="s">
        <v>479</v>
      </c>
      <c r="H7" s="11" t="s">
        <v>479</v>
      </c>
      <c r="I7" s="11" t="s">
        <v>479</v>
      </c>
      <c r="J7" s="11" t="s">
        <v>479</v>
      </c>
      <c r="K7" s="11" t="s">
        <v>479</v>
      </c>
      <c r="L7" s="11" t="s">
        <v>479</v>
      </c>
      <c r="M7" s="11" t="s">
        <v>479</v>
      </c>
      <c r="N7" s="6" t="s">
        <v>479</v>
      </c>
      <c r="O7" s="6" t="s">
        <v>479</v>
      </c>
      <c r="P7" s="6" t="s">
        <v>479</v>
      </c>
      <c r="Q7" s="6" t="s">
        <v>479</v>
      </c>
      <c r="R7" s="6" t="s">
        <v>479</v>
      </c>
      <c r="S7" s="6" t="s">
        <v>479</v>
      </c>
      <c r="T7" s="9" t="s">
        <v>480</v>
      </c>
      <c r="U7" s="9" t="s">
        <v>480</v>
      </c>
      <c r="V7" s="9" t="s">
        <v>480</v>
      </c>
      <c r="W7" s="9" t="s">
        <v>480</v>
      </c>
      <c r="X7" s="9" t="s">
        <v>480</v>
      </c>
      <c r="Y7" s="9" t="s">
        <v>480</v>
      </c>
      <c r="Z7" s="6" t="s">
        <v>479</v>
      </c>
      <c r="AA7" s="6" t="s">
        <v>479</v>
      </c>
      <c r="AB7" s="6" t="s">
        <v>479</v>
      </c>
      <c r="AC7" s="6" t="s">
        <v>479</v>
      </c>
      <c r="AD7" s="6" t="s">
        <v>479</v>
      </c>
      <c r="AE7" s="6" t="s">
        <v>479</v>
      </c>
      <c r="AF7" s="6" t="s">
        <v>479</v>
      </c>
      <c r="AG7" s="6" t="s">
        <v>479</v>
      </c>
      <c r="AH7" s="6" t="s">
        <v>479</v>
      </c>
      <c r="AI7" s="6" t="s">
        <v>479</v>
      </c>
      <c r="AJ7" s="6" t="s">
        <v>479</v>
      </c>
      <c r="AK7" s="6" t="s">
        <v>479</v>
      </c>
      <c r="AL7" s="6" t="s">
        <v>479</v>
      </c>
      <c r="AM7" s="6" t="s">
        <v>479</v>
      </c>
      <c r="AN7" s="6" t="s">
        <v>479</v>
      </c>
      <c r="AO7" s="6" t="s">
        <v>479</v>
      </c>
      <c r="AP7" s="6" t="s">
        <v>479</v>
      </c>
      <c r="AQ7" s="6" t="s">
        <v>479</v>
      </c>
      <c r="AR7" s="6" t="s">
        <v>479</v>
      </c>
      <c r="AS7" s="6" t="s">
        <v>479</v>
      </c>
      <c r="AT7" s="6" t="s">
        <v>479</v>
      </c>
      <c r="AU7" s="6" t="s">
        <v>479</v>
      </c>
      <c r="AV7" s="6" t="s">
        <v>479</v>
      </c>
      <c r="AW7" s="6" t="s">
        <v>479</v>
      </c>
      <c r="AX7" s="6" t="s">
        <v>479</v>
      </c>
      <c r="AY7" s="6" t="s">
        <v>479</v>
      </c>
      <c r="AZ7" s="6" t="s">
        <v>479</v>
      </c>
      <c r="BA7" s="6" t="s">
        <v>479</v>
      </c>
      <c r="BB7" s="6" t="s">
        <v>479</v>
      </c>
      <c r="BC7" s="6" t="s">
        <v>479</v>
      </c>
      <c r="BD7" s="6" t="s">
        <v>480</v>
      </c>
      <c r="BE7" s="6" t="s">
        <v>482</v>
      </c>
      <c r="BF7" s="6" t="s">
        <v>482</v>
      </c>
      <c r="BG7" s="6" t="s">
        <v>479</v>
      </c>
      <c r="BH7" s="6" t="s">
        <v>482</v>
      </c>
      <c r="BI7" s="6" t="s">
        <v>482</v>
      </c>
      <c r="BJ7" s="6" t="s">
        <v>482</v>
      </c>
      <c r="BK7" s="6" t="s">
        <v>479</v>
      </c>
      <c r="BL7" s="6" t="s">
        <v>482</v>
      </c>
      <c r="BM7" s="6" t="s">
        <v>482</v>
      </c>
      <c r="BN7" s="6" t="s">
        <v>482</v>
      </c>
      <c r="BO7" s="6" t="s">
        <v>482</v>
      </c>
      <c r="BP7" s="6" t="s">
        <v>482</v>
      </c>
      <c r="BQ7" s="6" t="s">
        <v>480</v>
      </c>
      <c r="BR7" s="6" t="s">
        <v>482</v>
      </c>
      <c r="BS7" s="6" t="s">
        <v>480</v>
      </c>
      <c r="BT7" s="6" t="s">
        <v>480</v>
      </c>
      <c r="BU7" s="6" t="s">
        <v>480</v>
      </c>
      <c r="BV7" s="6" t="s">
        <v>480</v>
      </c>
      <c r="BW7" s="6" t="s">
        <v>480</v>
      </c>
      <c r="BX7" s="6" t="s">
        <v>482</v>
      </c>
      <c r="BY7" s="6" t="s">
        <v>480</v>
      </c>
      <c r="BZ7" s="6" t="s">
        <v>480</v>
      </c>
      <c r="CA7" s="6" t="s">
        <v>480</v>
      </c>
      <c r="CB7" s="6" t="s">
        <v>480</v>
      </c>
      <c r="CC7" s="6" t="s">
        <v>480</v>
      </c>
      <c r="CD7" s="6" t="s">
        <v>480</v>
      </c>
      <c r="CE7" s="6" t="s">
        <v>480</v>
      </c>
      <c r="CF7" s="6" t="s">
        <v>480</v>
      </c>
      <c r="CG7" s="6" t="s">
        <v>480</v>
      </c>
      <c r="CH7" s="6" t="s">
        <v>480</v>
      </c>
      <c r="CI7" s="6" t="s">
        <v>480</v>
      </c>
      <c r="CJ7" s="6" t="s">
        <v>480</v>
      </c>
      <c r="CK7" s="6" t="s">
        <v>480</v>
      </c>
      <c r="CL7" s="6" t="s">
        <v>480</v>
      </c>
      <c r="CM7" s="6" t="s">
        <v>480</v>
      </c>
      <c r="CN7" s="11" t="s">
        <v>480</v>
      </c>
    </row>
    <row r="9" spans="1:92">
      <c r="B9" s="20" t="s">
        <v>485</v>
      </c>
    </row>
    <row r="10" spans="1:92">
      <c r="A10" t="s">
        <v>514</v>
      </c>
      <c r="B10" t="str" cm="1">
        <f t="array" ref="B10:H100">TRANSPOSE(B1:CN7)</f>
        <v>Deal Name</v>
      </c>
      <c r="C10" t="str">
        <v>1st Payment Date</v>
      </c>
      <c r="D10" t="str">
        <v>Call Term (Years)</v>
      </c>
      <c r="E10" t="str">
        <v xml:space="preserve">Expected Call Date </v>
      </c>
      <c r="F10" t="str">
        <v xml:space="preserve">Maturity Term (Years) </v>
      </c>
      <c r="G10" t="str">
        <v xml:space="preserve">Maturity Date </v>
      </c>
      <c r="H10" t="str">
        <v xml:space="preserve">Called/Paid Off </v>
      </c>
    </row>
    <row r="11" spans="1:92">
      <c r="A11" t="str">
        <f>_xlfn.CONCAT(MID(B11,8,2),MID(B11,11,4))</f>
        <v>22SPL7</v>
      </c>
      <c r="B11" t="str">
        <v>ACIS 2022-SPL7</v>
      </c>
      <c r="C11" s="19">
        <v>44951</v>
      </c>
      <c r="D11">
        <v>5</v>
      </c>
      <c r="E11" s="19">
        <v>46746</v>
      </c>
      <c r="F11">
        <v>12.5</v>
      </c>
      <c r="G11" s="19">
        <v>49485</v>
      </c>
      <c r="H11" t="str">
        <v>No</v>
      </c>
    </row>
    <row r="12" spans="1:92">
      <c r="A12" t="str">
        <f t="shared" ref="A12:A75" si="0">_xlfn.CONCAT(MID(B12,8,2),MID(B12,11,4))</f>
        <v>22SPL6</v>
      </c>
      <c r="B12" t="str">
        <v>ACIS 2022-SPL6</v>
      </c>
      <c r="C12" s="19">
        <v>44951</v>
      </c>
      <c r="D12">
        <v>5</v>
      </c>
      <c r="E12" s="19">
        <v>46746</v>
      </c>
      <c r="F12">
        <v>12.5</v>
      </c>
      <c r="G12" s="19">
        <v>49485</v>
      </c>
      <c r="H12" t="str">
        <v>No</v>
      </c>
    </row>
    <row r="13" spans="1:92">
      <c r="A13" t="str">
        <f t="shared" si="0"/>
        <v>22SPH3</v>
      </c>
      <c r="B13" t="str">
        <v>ACIS 2022-SPH3</v>
      </c>
      <c r="C13" s="19">
        <v>44920</v>
      </c>
      <c r="D13">
        <v>5</v>
      </c>
      <c r="E13" s="19">
        <v>46685</v>
      </c>
      <c r="F13">
        <v>12.5</v>
      </c>
      <c r="G13" s="19">
        <v>49454</v>
      </c>
      <c r="H13" t="str">
        <v>No</v>
      </c>
    </row>
    <row r="14" spans="1:92">
      <c r="A14" t="str">
        <f t="shared" si="0"/>
        <v>22AFH2</v>
      </c>
      <c r="B14" t="str">
        <v>ACIS 2022-AFH2</v>
      </c>
      <c r="C14" s="19">
        <v>44890</v>
      </c>
      <c r="D14">
        <v>5</v>
      </c>
      <c r="E14" s="19">
        <v>46685</v>
      </c>
      <c r="F14">
        <v>12.5</v>
      </c>
      <c r="G14" s="19">
        <v>49424</v>
      </c>
      <c r="H14" t="str">
        <v>No</v>
      </c>
    </row>
    <row r="15" spans="1:92">
      <c r="A15" t="str">
        <f t="shared" si="0"/>
        <v>22SPL5</v>
      </c>
      <c r="B15" t="str">
        <v>ACIS 2022-SPL5</v>
      </c>
      <c r="C15" s="19">
        <v>44829</v>
      </c>
      <c r="D15">
        <v>5</v>
      </c>
      <c r="E15" s="19">
        <v>46624</v>
      </c>
      <c r="F15">
        <v>12.5</v>
      </c>
      <c r="G15" s="19">
        <v>49334</v>
      </c>
      <c r="H15" t="str">
        <v>No</v>
      </c>
    </row>
    <row r="16" spans="1:92">
      <c r="A16" t="str">
        <f t="shared" si="0"/>
        <v>22SPH2</v>
      </c>
      <c r="B16" t="str">
        <v>ACIS 2022-SPH2</v>
      </c>
      <c r="C16" s="19">
        <v>44798</v>
      </c>
      <c r="D16">
        <v>5</v>
      </c>
      <c r="E16" s="19">
        <v>46593</v>
      </c>
      <c r="F16">
        <v>12.5</v>
      </c>
      <c r="G16" s="19">
        <v>49303</v>
      </c>
      <c r="H16" t="str">
        <v>No</v>
      </c>
    </row>
    <row r="17" spans="1:8">
      <c r="A17" t="str">
        <f t="shared" si="0"/>
        <v>22AFH1</v>
      </c>
      <c r="B17" t="str">
        <v>ACIS 2022-AFH1</v>
      </c>
      <c r="C17" s="19">
        <v>44798</v>
      </c>
      <c r="D17">
        <v>5</v>
      </c>
      <c r="E17" s="19">
        <v>46593</v>
      </c>
      <c r="F17">
        <v>12.5</v>
      </c>
      <c r="G17" s="19">
        <v>49334</v>
      </c>
      <c r="H17" t="str">
        <v>No</v>
      </c>
    </row>
    <row r="18" spans="1:8">
      <c r="A18" t="str">
        <f t="shared" si="0"/>
        <v>22SPL4</v>
      </c>
      <c r="B18" t="str">
        <v>ACIS 2022-SPL4</v>
      </c>
      <c r="C18" s="19">
        <v>44767</v>
      </c>
      <c r="D18">
        <v>5</v>
      </c>
      <c r="E18" s="19">
        <v>46532</v>
      </c>
      <c r="F18">
        <v>12.5</v>
      </c>
      <c r="G18" s="19">
        <v>49242</v>
      </c>
      <c r="H18" t="str">
        <v>No</v>
      </c>
    </row>
    <row r="19" spans="1:8">
      <c r="A19" t="str">
        <f t="shared" si="0"/>
        <v>22SPL3</v>
      </c>
      <c r="B19" t="str">
        <v>ACIS 2022-SPL3</v>
      </c>
      <c r="C19" s="19">
        <v>44737</v>
      </c>
      <c r="D19">
        <v>5</v>
      </c>
      <c r="E19" s="19">
        <v>46532</v>
      </c>
      <c r="F19">
        <v>12.5</v>
      </c>
      <c r="G19" s="19">
        <v>49242</v>
      </c>
      <c r="H19" t="str">
        <v>No</v>
      </c>
    </row>
    <row r="20" spans="1:8">
      <c r="A20" t="str">
        <f t="shared" si="0"/>
        <v>22COR1</v>
      </c>
      <c r="B20" t="str">
        <v>ACIS 2022-COR1</v>
      </c>
      <c r="C20" s="19">
        <v>44737</v>
      </c>
      <c r="D20">
        <v>5</v>
      </c>
      <c r="E20" s="19">
        <v>46532</v>
      </c>
      <c r="F20">
        <v>12.5</v>
      </c>
      <c r="G20" s="19">
        <v>49242</v>
      </c>
      <c r="H20" t="str">
        <v>No</v>
      </c>
    </row>
    <row r="21" spans="1:8">
      <c r="A21" t="str">
        <f t="shared" si="0"/>
        <v>22SPL2</v>
      </c>
      <c r="B21" t="str">
        <v>ACIS 2022-SPL2</v>
      </c>
      <c r="C21" s="19">
        <v>44676</v>
      </c>
      <c r="D21">
        <v>5</v>
      </c>
      <c r="E21" s="19">
        <v>46443</v>
      </c>
      <c r="F21">
        <v>12.5</v>
      </c>
      <c r="G21" s="19">
        <v>49150</v>
      </c>
      <c r="H21" t="str">
        <v>No</v>
      </c>
    </row>
    <row r="22" spans="1:8">
      <c r="A22" t="str">
        <f t="shared" si="0"/>
        <v>22SPH1</v>
      </c>
      <c r="B22" t="str">
        <v>ACIS 2022-SPH1</v>
      </c>
      <c r="C22" s="19">
        <v>44645</v>
      </c>
      <c r="D22">
        <v>5</v>
      </c>
      <c r="E22" s="19">
        <v>46443</v>
      </c>
      <c r="F22">
        <v>12.5</v>
      </c>
      <c r="G22" s="19">
        <v>49150</v>
      </c>
      <c r="H22" t="str">
        <v>No</v>
      </c>
    </row>
    <row r="23" spans="1:8">
      <c r="A23" t="str">
        <f t="shared" si="0"/>
        <v>22SPL1</v>
      </c>
      <c r="B23" t="str">
        <v>ACIS 2022-SPL1</v>
      </c>
      <c r="C23" s="19">
        <v>44645</v>
      </c>
      <c r="D23">
        <v>5</v>
      </c>
      <c r="E23" s="19">
        <v>46443</v>
      </c>
      <c r="F23">
        <v>12.5</v>
      </c>
      <c r="G23" s="19">
        <v>49150</v>
      </c>
      <c r="H23" t="str">
        <v>No</v>
      </c>
    </row>
    <row r="24" spans="1:8">
      <c r="A24" t="s">
        <v>488</v>
      </c>
      <c r="B24" t="str">
        <v>ACIS 2021-SAP10</v>
      </c>
      <c r="C24" s="19">
        <v>44617</v>
      </c>
      <c r="D24">
        <v>5</v>
      </c>
      <c r="E24" s="19">
        <v>46381</v>
      </c>
      <c r="F24">
        <v>12.5</v>
      </c>
      <c r="G24" s="19">
        <v>49120</v>
      </c>
      <c r="H24" t="str">
        <v>No</v>
      </c>
    </row>
    <row r="25" spans="1:8">
      <c r="A25" t="s">
        <v>489</v>
      </c>
      <c r="B25" t="str">
        <v>ACIS 2021-SAP9</v>
      </c>
      <c r="C25" s="19">
        <v>44525</v>
      </c>
      <c r="D25">
        <v>5</v>
      </c>
      <c r="E25" s="19">
        <v>46351</v>
      </c>
      <c r="F25">
        <v>12.5</v>
      </c>
      <c r="G25" s="19">
        <v>49059</v>
      </c>
      <c r="H25" t="str">
        <v>No</v>
      </c>
    </row>
    <row r="26" spans="1:8">
      <c r="A26" t="s">
        <v>490</v>
      </c>
      <c r="B26" t="str">
        <v>ACIS 2021-SAP8</v>
      </c>
      <c r="C26" s="19">
        <v>44525</v>
      </c>
      <c r="D26">
        <v>5</v>
      </c>
      <c r="E26" s="19">
        <v>46351</v>
      </c>
      <c r="F26">
        <v>12.5</v>
      </c>
      <c r="G26" s="19">
        <v>49059</v>
      </c>
      <c r="H26" t="str">
        <v>No</v>
      </c>
    </row>
    <row r="27" spans="1:8">
      <c r="A27" t="str">
        <f t="shared" si="0"/>
        <v>21HQA2</v>
      </c>
      <c r="B27" t="str">
        <v>ACIS 2021-HQA2</v>
      </c>
      <c r="C27" s="19">
        <v>44464</v>
      </c>
      <c r="D27">
        <v>5</v>
      </c>
      <c r="E27" s="19">
        <v>46198</v>
      </c>
      <c r="F27">
        <v>12.5</v>
      </c>
      <c r="G27" s="19">
        <v>48938</v>
      </c>
      <c r="H27" t="str">
        <v>No</v>
      </c>
    </row>
    <row r="28" spans="1:8">
      <c r="A28" t="s">
        <v>491</v>
      </c>
      <c r="B28" t="str">
        <v>ACIS 2021-SAP7</v>
      </c>
      <c r="C28" s="19">
        <v>44433</v>
      </c>
      <c r="D28" t="str">
        <v>N/A</v>
      </c>
      <c r="E28" s="19" t="str">
        <v>N/A</v>
      </c>
      <c r="F28">
        <v>12.5</v>
      </c>
      <c r="G28" s="19">
        <v>48969</v>
      </c>
      <c r="H28" t="str">
        <v>N/A</v>
      </c>
    </row>
    <row r="29" spans="1:8">
      <c r="A29" t="s">
        <v>492</v>
      </c>
      <c r="B29" t="str">
        <v>ACIS 2021-SAP5</v>
      </c>
      <c r="C29" s="19">
        <v>44341</v>
      </c>
      <c r="D29" t="str">
        <v>N/A</v>
      </c>
      <c r="E29" s="19" t="str">
        <v>N/A</v>
      </c>
      <c r="F29">
        <v>12.5</v>
      </c>
      <c r="G29" s="19">
        <v>48877</v>
      </c>
      <c r="H29" t="str">
        <v>N/A</v>
      </c>
    </row>
    <row r="30" spans="1:8">
      <c r="A30" t="s">
        <v>493</v>
      </c>
      <c r="B30" t="str">
        <v>ACIS 2021-SAP3</v>
      </c>
      <c r="C30" s="19">
        <v>44341</v>
      </c>
      <c r="D30" t="str">
        <v>N/A</v>
      </c>
      <c r="E30" s="19" t="str">
        <v>N/A</v>
      </c>
      <c r="F30">
        <v>12.5</v>
      </c>
      <c r="G30" s="19">
        <v>48847</v>
      </c>
      <c r="H30" t="str">
        <v>N/A</v>
      </c>
    </row>
    <row r="31" spans="1:8">
      <c r="A31" t="str">
        <f>_xlfn.CONCAT(MID(B31,8,2),MID(B31,11,4))</f>
        <v>21HQA1</v>
      </c>
      <c r="B31" t="str">
        <v>ACIS 2021-HQA1</v>
      </c>
      <c r="C31" s="19">
        <v>44280</v>
      </c>
      <c r="D31" t="str">
        <v>N/A</v>
      </c>
      <c r="E31" s="19" t="str">
        <v>N/A</v>
      </c>
      <c r="F31">
        <v>12.5</v>
      </c>
      <c r="G31" s="19">
        <v>48816</v>
      </c>
      <c r="H31" t="str">
        <v>N/A</v>
      </c>
    </row>
    <row r="32" spans="1:8">
      <c r="A32" t="s">
        <v>494</v>
      </c>
      <c r="B32" t="str">
        <v>ACIS 2021-SAP2</v>
      </c>
      <c r="C32" s="19">
        <v>44280</v>
      </c>
      <c r="D32" t="str">
        <v>N/A</v>
      </c>
      <c r="E32" s="19" t="str">
        <v>N/A</v>
      </c>
      <c r="F32">
        <v>12.5</v>
      </c>
      <c r="G32" s="19">
        <v>48816</v>
      </c>
      <c r="H32" t="str">
        <v>N/A</v>
      </c>
    </row>
    <row r="33" spans="1:8">
      <c r="A33" t="s">
        <v>495</v>
      </c>
      <c r="B33" t="str">
        <v>ACIS 2021-SAP1</v>
      </c>
      <c r="C33" s="19">
        <v>44280</v>
      </c>
      <c r="D33" t="str">
        <v>N/A</v>
      </c>
      <c r="E33" s="19" t="str">
        <v>N/A</v>
      </c>
      <c r="F33">
        <v>12.5</v>
      </c>
      <c r="G33" s="19">
        <v>48816</v>
      </c>
      <c r="H33" t="str">
        <v>N/A</v>
      </c>
    </row>
    <row r="34" spans="1:8">
      <c r="A34" t="str">
        <f t="shared" si="0"/>
        <v>21DNA1</v>
      </c>
      <c r="B34" t="str">
        <v>ACIS 2021-DNA1</v>
      </c>
      <c r="C34" s="19">
        <v>44252</v>
      </c>
      <c r="D34">
        <v>5</v>
      </c>
      <c r="E34" s="19">
        <v>46078</v>
      </c>
      <c r="F34">
        <v>12.5</v>
      </c>
      <c r="G34" s="19">
        <v>48785</v>
      </c>
      <c r="H34" t="str">
        <v>No</v>
      </c>
    </row>
    <row r="35" spans="1:8">
      <c r="A35" t="str">
        <f t="shared" si="0"/>
        <v>20DNA6</v>
      </c>
      <c r="B35" t="str">
        <v>ACIS 2020-DNA6</v>
      </c>
      <c r="C35" s="19">
        <v>44221</v>
      </c>
      <c r="D35">
        <v>5</v>
      </c>
      <c r="E35" s="19">
        <v>46016</v>
      </c>
      <c r="F35">
        <v>12.5</v>
      </c>
      <c r="G35" s="19">
        <v>48755</v>
      </c>
      <c r="H35" t="str">
        <v>No</v>
      </c>
    </row>
    <row r="36" spans="1:8">
      <c r="A36" t="str">
        <f t="shared" si="0"/>
        <v>20HQA5</v>
      </c>
      <c r="B36" t="str">
        <v>ACIS 2020-HQA5</v>
      </c>
      <c r="C36" s="19">
        <v>44190</v>
      </c>
      <c r="D36">
        <v>5</v>
      </c>
      <c r="E36" s="19">
        <v>45986</v>
      </c>
      <c r="F36">
        <v>12.5</v>
      </c>
      <c r="G36" s="19">
        <v>48724</v>
      </c>
      <c r="H36" t="str">
        <v>No</v>
      </c>
    </row>
    <row r="37" spans="1:8">
      <c r="A37" t="str">
        <f t="shared" si="0"/>
        <v>20DNA5</v>
      </c>
      <c r="B37" t="str">
        <v>ACIS 2020-DNA5</v>
      </c>
      <c r="C37" s="19">
        <v>44160</v>
      </c>
      <c r="D37">
        <v>5</v>
      </c>
      <c r="E37" s="19">
        <v>45955</v>
      </c>
      <c r="F37">
        <v>12.5</v>
      </c>
      <c r="G37" s="19">
        <v>48694</v>
      </c>
      <c r="H37" t="str">
        <v>No</v>
      </c>
    </row>
    <row r="38" spans="1:8">
      <c r="A38" t="str">
        <f t="shared" si="0"/>
        <v>20SAP1</v>
      </c>
      <c r="B38" t="str">
        <v>ACIS 2020-SAP1</v>
      </c>
      <c r="C38" s="19">
        <v>44160</v>
      </c>
      <c r="D38">
        <v>5</v>
      </c>
      <c r="E38" s="19">
        <v>45955</v>
      </c>
      <c r="F38">
        <v>12.5</v>
      </c>
      <c r="G38" s="19">
        <v>48694</v>
      </c>
      <c r="H38" t="str">
        <v>No</v>
      </c>
    </row>
    <row r="39" spans="1:8">
      <c r="A39" t="str">
        <f t="shared" si="0"/>
        <v>20HQA4</v>
      </c>
      <c r="B39" t="str">
        <v>ACIS 2020-HQA4</v>
      </c>
      <c r="C39" s="19">
        <v>44130</v>
      </c>
      <c r="D39">
        <v>5</v>
      </c>
      <c r="E39" s="19">
        <v>45955</v>
      </c>
      <c r="F39">
        <v>12.5</v>
      </c>
      <c r="G39" s="19">
        <v>48663</v>
      </c>
      <c r="H39" t="str">
        <v>No</v>
      </c>
    </row>
    <row r="40" spans="1:8">
      <c r="A40" t="str">
        <f t="shared" si="0"/>
        <v>20DNA4</v>
      </c>
      <c r="B40" t="str">
        <v>ACIS 2020-DNA4</v>
      </c>
      <c r="C40" s="19">
        <v>44099</v>
      </c>
      <c r="D40">
        <v>5</v>
      </c>
      <c r="E40" s="19">
        <v>45894</v>
      </c>
      <c r="F40">
        <v>12.5</v>
      </c>
      <c r="G40" s="19">
        <v>48635</v>
      </c>
      <c r="H40" t="str">
        <v>No</v>
      </c>
    </row>
    <row r="41" spans="1:8">
      <c r="A41" t="str">
        <f t="shared" si="0"/>
        <v>20HQA3</v>
      </c>
      <c r="B41" t="str">
        <v>ACIS 2020-HQA3</v>
      </c>
      <c r="C41" s="19">
        <v>44068</v>
      </c>
      <c r="D41">
        <v>5</v>
      </c>
      <c r="E41" s="19">
        <v>45894</v>
      </c>
      <c r="F41">
        <v>12.5</v>
      </c>
      <c r="G41" s="19">
        <v>48604</v>
      </c>
      <c r="H41" t="str">
        <v>No</v>
      </c>
    </row>
    <row r="42" spans="1:8">
      <c r="A42" t="str">
        <f t="shared" si="0"/>
        <v>20DNA3</v>
      </c>
      <c r="B42" t="str">
        <v>ACIS 2020-DNA3</v>
      </c>
      <c r="C42" s="19">
        <v>44037</v>
      </c>
      <c r="D42">
        <v>5</v>
      </c>
      <c r="E42" s="19">
        <v>45863</v>
      </c>
      <c r="F42">
        <v>12.5</v>
      </c>
      <c r="G42" s="19">
        <v>48604</v>
      </c>
      <c r="H42" t="str">
        <v>No</v>
      </c>
    </row>
    <row r="43" spans="1:8">
      <c r="A43" t="str">
        <f t="shared" si="0"/>
        <v>20HQA2</v>
      </c>
      <c r="B43" t="str">
        <v>ACIS 2020-HQA2</v>
      </c>
      <c r="C43" s="19">
        <v>43946</v>
      </c>
      <c r="D43">
        <v>5</v>
      </c>
      <c r="E43" s="19">
        <v>45741</v>
      </c>
      <c r="F43">
        <v>12.5</v>
      </c>
      <c r="G43" s="19">
        <v>48482</v>
      </c>
      <c r="H43" t="str">
        <v>No</v>
      </c>
    </row>
    <row r="44" spans="1:8">
      <c r="A44" t="str">
        <f t="shared" si="0"/>
        <v>20DNA2</v>
      </c>
      <c r="B44" t="str">
        <v>ACIS 2020-DNA2</v>
      </c>
      <c r="C44" s="19">
        <v>43915</v>
      </c>
      <c r="D44">
        <v>5</v>
      </c>
      <c r="E44" s="19">
        <v>45713</v>
      </c>
      <c r="F44">
        <v>12.5</v>
      </c>
      <c r="G44" s="19">
        <v>48451</v>
      </c>
      <c r="H44" t="str">
        <v>No</v>
      </c>
    </row>
    <row r="45" spans="1:8">
      <c r="A45" t="str">
        <f t="shared" si="0"/>
        <v>20HQA1</v>
      </c>
      <c r="B45" t="str">
        <v>ACIS 2020-HQA1</v>
      </c>
      <c r="C45" s="19">
        <v>43886</v>
      </c>
      <c r="D45">
        <v>5</v>
      </c>
      <c r="E45" s="19">
        <v>45713</v>
      </c>
      <c r="F45">
        <v>12.5</v>
      </c>
      <c r="G45" s="19">
        <v>48420</v>
      </c>
      <c r="H45" t="str">
        <v>No</v>
      </c>
    </row>
    <row r="46" spans="1:8">
      <c r="A46" t="str">
        <f t="shared" si="0"/>
        <v>20DNA1</v>
      </c>
      <c r="B46" t="str">
        <v>ACIS 2020-DNA1</v>
      </c>
      <c r="C46" s="19">
        <v>43886</v>
      </c>
      <c r="D46">
        <v>5</v>
      </c>
      <c r="E46" s="19">
        <v>45713</v>
      </c>
      <c r="F46">
        <v>12.5</v>
      </c>
      <c r="G46" s="19">
        <v>48420</v>
      </c>
      <c r="H46" t="str">
        <v>No</v>
      </c>
    </row>
    <row r="47" spans="1:8">
      <c r="A47" t="s">
        <v>496</v>
      </c>
      <c r="B47" t="str">
        <v>ACIS 2020-AFRM1</v>
      </c>
      <c r="C47" s="19">
        <v>44160</v>
      </c>
      <c r="D47">
        <v>5</v>
      </c>
      <c r="E47" s="19">
        <v>45986</v>
      </c>
      <c r="F47">
        <v>12.5</v>
      </c>
      <c r="G47" s="19">
        <v>48359</v>
      </c>
      <c r="H47" t="str">
        <v>No</v>
      </c>
    </row>
    <row r="48" spans="1:8">
      <c r="A48" t="str">
        <f t="shared" si="0"/>
        <v>19HQA4</v>
      </c>
      <c r="B48" t="str">
        <v>ACIS 2019-HQA4</v>
      </c>
      <c r="C48" s="19">
        <v>43824</v>
      </c>
      <c r="D48">
        <v>5</v>
      </c>
      <c r="E48" s="19">
        <v>45621</v>
      </c>
      <c r="F48">
        <v>12.5</v>
      </c>
      <c r="G48" s="19">
        <v>48359</v>
      </c>
      <c r="H48" t="str">
        <v>No</v>
      </c>
    </row>
    <row r="49" spans="1:8">
      <c r="A49" t="str">
        <f t="shared" si="0"/>
        <v>19DNA4</v>
      </c>
      <c r="B49" t="str">
        <v>ACIS 2019-DNA4</v>
      </c>
      <c r="C49" s="19">
        <v>43794</v>
      </c>
      <c r="D49">
        <v>5</v>
      </c>
      <c r="E49" s="19">
        <v>45590</v>
      </c>
      <c r="F49">
        <v>12.5</v>
      </c>
      <c r="G49" s="19">
        <v>48329</v>
      </c>
      <c r="H49" t="str">
        <v>No</v>
      </c>
    </row>
    <row r="50" spans="1:8">
      <c r="A50" t="str">
        <f t="shared" si="0"/>
        <v>19HQA3</v>
      </c>
      <c r="B50" t="str">
        <v>ACIS 2019-HQA3</v>
      </c>
      <c r="C50" s="19">
        <v>43763</v>
      </c>
      <c r="D50">
        <v>5</v>
      </c>
      <c r="E50" s="19">
        <v>45560</v>
      </c>
      <c r="F50">
        <v>12.5</v>
      </c>
      <c r="G50" s="19">
        <v>48298</v>
      </c>
      <c r="H50" t="str">
        <v>No</v>
      </c>
    </row>
    <row r="51" spans="1:8">
      <c r="A51" t="str">
        <f t="shared" si="0"/>
        <v>19FTR2</v>
      </c>
      <c r="B51" t="str">
        <v>ACIS 2019-FTR2</v>
      </c>
      <c r="C51" s="19">
        <v>43733</v>
      </c>
      <c r="D51">
        <v>5</v>
      </c>
      <c r="E51" s="19">
        <v>45529</v>
      </c>
      <c r="F51">
        <v>12.5</v>
      </c>
      <c r="G51" s="19">
        <v>48269</v>
      </c>
      <c r="H51" t="str">
        <v>No</v>
      </c>
    </row>
    <row r="52" spans="1:8">
      <c r="A52" t="str">
        <f t="shared" si="0"/>
        <v>19DNA3</v>
      </c>
      <c r="B52" t="str">
        <v>ACIS 2019-DNA3</v>
      </c>
      <c r="C52" s="19">
        <v>43703</v>
      </c>
      <c r="D52">
        <v>5</v>
      </c>
      <c r="E52" s="19">
        <v>45498</v>
      </c>
      <c r="F52">
        <v>12.5</v>
      </c>
      <c r="G52" s="19">
        <v>48207</v>
      </c>
      <c r="H52" t="str">
        <v>No</v>
      </c>
    </row>
    <row r="53" spans="1:8">
      <c r="A53" t="s">
        <v>497</v>
      </c>
      <c r="B53" t="str">
        <v>ACIS 2019-ARMR1</v>
      </c>
      <c r="C53" s="19">
        <v>43671</v>
      </c>
      <c r="D53">
        <v>5</v>
      </c>
      <c r="E53" s="19">
        <v>45468</v>
      </c>
      <c r="F53">
        <v>12.5</v>
      </c>
      <c r="G53" s="19">
        <v>48207</v>
      </c>
      <c r="H53" t="str">
        <v>No</v>
      </c>
    </row>
    <row r="54" spans="1:8">
      <c r="A54" t="str">
        <f t="shared" si="0"/>
        <v>19FTR1</v>
      </c>
      <c r="B54" t="str">
        <v>ACIS 2019-FTR1</v>
      </c>
      <c r="C54" s="19">
        <v>43641</v>
      </c>
      <c r="D54">
        <v>5</v>
      </c>
      <c r="E54" s="19">
        <v>45437</v>
      </c>
      <c r="F54">
        <v>12.5</v>
      </c>
      <c r="G54" s="19">
        <v>48177</v>
      </c>
      <c r="H54" t="str">
        <v>No</v>
      </c>
    </row>
    <row r="55" spans="1:8">
      <c r="A55" t="str">
        <f t="shared" si="0"/>
        <v>19HQA2</v>
      </c>
      <c r="B55" t="str">
        <v>ACIS 2019-HQA2</v>
      </c>
      <c r="C55" s="19">
        <v>43610</v>
      </c>
      <c r="D55">
        <v>5</v>
      </c>
      <c r="E55" s="19">
        <v>45437</v>
      </c>
      <c r="F55">
        <v>12.5</v>
      </c>
      <c r="G55" s="19">
        <v>48146</v>
      </c>
      <c r="H55" t="str">
        <v>No</v>
      </c>
    </row>
    <row r="56" spans="1:8">
      <c r="A56" t="str">
        <f t="shared" si="0"/>
        <v>19DNA2</v>
      </c>
      <c r="B56" t="str">
        <v>ACIS 2019-DNA2</v>
      </c>
      <c r="C56" s="19">
        <v>43580</v>
      </c>
      <c r="D56">
        <v>5</v>
      </c>
      <c r="E56" s="19">
        <v>45407</v>
      </c>
      <c r="F56">
        <v>12.5</v>
      </c>
      <c r="G56" s="19">
        <v>48116</v>
      </c>
      <c r="H56" t="str">
        <v>No</v>
      </c>
    </row>
    <row r="57" spans="1:8">
      <c r="A57" t="str">
        <f t="shared" si="0"/>
        <v>19HQA1</v>
      </c>
      <c r="B57" t="str">
        <v>ACIS 2019-HQA1</v>
      </c>
      <c r="C57" s="19">
        <v>43549</v>
      </c>
      <c r="D57">
        <v>5</v>
      </c>
      <c r="E57" s="19">
        <v>45376</v>
      </c>
      <c r="F57">
        <v>12.5</v>
      </c>
      <c r="G57" s="19">
        <v>48085</v>
      </c>
      <c r="H57" t="str">
        <v>No</v>
      </c>
    </row>
    <row r="58" spans="1:8">
      <c r="A58" t="str">
        <f t="shared" si="0"/>
        <v>19DNA1</v>
      </c>
      <c r="B58" t="str">
        <v>ACIS 2019-DNA1</v>
      </c>
      <c r="C58" s="19">
        <v>43521</v>
      </c>
      <c r="D58">
        <v>5</v>
      </c>
      <c r="E58" s="19">
        <v>45347</v>
      </c>
      <c r="F58">
        <v>12.5</v>
      </c>
      <c r="G58" s="19">
        <v>48054</v>
      </c>
      <c r="H58" t="str">
        <v>No</v>
      </c>
    </row>
    <row r="59" spans="1:8">
      <c r="A59" t="s">
        <v>498</v>
      </c>
      <c r="B59" t="str">
        <v>ACIS 2019-SAP1</v>
      </c>
      <c r="C59" s="19">
        <v>43521</v>
      </c>
      <c r="D59">
        <v>5</v>
      </c>
      <c r="E59" s="19">
        <v>44951</v>
      </c>
      <c r="F59">
        <v>7.5</v>
      </c>
      <c r="G59" s="19">
        <v>46228</v>
      </c>
      <c r="H59" t="str">
        <v>No</v>
      </c>
    </row>
    <row r="60" spans="1:8">
      <c r="A60" t="str">
        <f t="shared" si="0"/>
        <v>18HQA2</v>
      </c>
      <c r="B60" t="str">
        <v>ACIS 2018-HQA2</v>
      </c>
      <c r="C60" s="19">
        <v>43430</v>
      </c>
      <c r="D60">
        <v>5</v>
      </c>
      <c r="E60" s="19">
        <v>45224</v>
      </c>
      <c r="F60">
        <v>12.5</v>
      </c>
      <c r="G60" s="19">
        <v>47963</v>
      </c>
      <c r="H60" t="str">
        <v>No</v>
      </c>
    </row>
    <row r="61" spans="1:8">
      <c r="A61" t="str">
        <f t="shared" si="0"/>
        <v>18DNA3</v>
      </c>
      <c r="B61" t="str">
        <v>ACIS 2018-DNA3</v>
      </c>
      <c r="C61" s="19">
        <v>43398</v>
      </c>
      <c r="D61">
        <v>5</v>
      </c>
      <c r="E61" s="19">
        <v>45194</v>
      </c>
      <c r="F61">
        <v>12.5</v>
      </c>
      <c r="G61" s="19">
        <v>47932</v>
      </c>
      <c r="H61" t="str">
        <v>No</v>
      </c>
    </row>
    <row r="62" spans="1:8">
      <c r="A62" t="str">
        <f t="shared" si="0"/>
        <v>18DNA2</v>
      </c>
      <c r="B62" t="str">
        <v>ACIS 2018-DNA2</v>
      </c>
      <c r="C62" s="19">
        <v>43306</v>
      </c>
      <c r="D62">
        <v>5</v>
      </c>
      <c r="E62" s="19">
        <v>45102</v>
      </c>
      <c r="F62">
        <v>12.5</v>
      </c>
      <c r="G62" s="19">
        <v>47842</v>
      </c>
      <c r="H62" t="str">
        <v>No</v>
      </c>
    </row>
    <row r="63" spans="1:8">
      <c r="A63" t="s">
        <v>499</v>
      </c>
      <c r="B63" t="str">
        <v>ACIS 2018-ARMR1</v>
      </c>
      <c r="C63" s="19">
        <v>43276</v>
      </c>
      <c r="D63">
        <v>5</v>
      </c>
      <c r="E63" s="19">
        <v>45071</v>
      </c>
      <c r="F63">
        <v>12.5</v>
      </c>
      <c r="G63" s="19">
        <v>47812</v>
      </c>
      <c r="H63" t="str">
        <v>No</v>
      </c>
    </row>
    <row r="64" spans="1:8">
      <c r="A64" t="s">
        <v>500</v>
      </c>
      <c r="B64" t="str">
        <v>ACIS 2018-SAP1</v>
      </c>
      <c r="C64" s="19">
        <v>43245</v>
      </c>
      <c r="D64" t="str">
        <v>N/A</v>
      </c>
      <c r="E64" s="19">
        <v>44676</v>
      </c>
      <c r="F64">
        <v>7.5</v>
      </c>
      <c r="G64" s="19">
        <v>45955</v>
      </c>
      <c r="H64" t="str">
        <v>N/A</v>
      </c>
    </row>
    <row r="65" spans="1:8">
      <c r="A65" t="str">
        <f t="shared" si="0"/>
        <v>18HQA1</v>
      </c>
      <c r="B65" t="str">
        <v>ACIS 2018-HQA1</v>
      </c>
      <c r="C65" s="19">
        <v>43215</v>
      </c>
      <c r="D65">
        <v>5</v>
      </c>
      <c r="E65" s="19">
        <v>45010</v>
      </c>
      <c r="F65">
        <v>12.5</v>
      </c>
      <c r="G65" s="19">
        <v>47751</v>
      </c>
      <c r="H65" t="str">
        <v>Called</v>
      </c>
    </row>
    <row r="66" spans="1:8">
      <c r="A66" t="str">
        <f t="shared" si="0"/>
        <v>18DNA1</v>
      </c>
      <c r="B66" t="str">
        <v>ACIS 2018-DNA1</v>
      </c>
      <c r="C66" s="19">
        <v>43156</v>
      </c>
      <c r="D66">
        <v>5</v>
      </c>
      <c r="E66" s="19">
        <v>44982</v>
      </c>
      <c r="F66">
        <v>12.5</v>
      </c>
      <c r="G66" s="19">
        <v>47689</v>
      </c>
      <c r="H66" t="str">
        <v>Called</v>
      </c>
    </row>
    <row r="67" spans="1:8">
      <c r="A67" t="s">
        <v>501</v>
      </c>
      <c r="B67" t="str">
        <v>ACIS 2018-AFRM1</v>
      </c>
      <c r="C67" s="19">
        <v>43368</v>
      </c>
      <c r="D67">
        <v>5</v>
      </c>
      <c r="E67" s="19">
        <v>45498</v>
      </c>
      <c r="F67">
        <v>12.5</v>
      </c>
      <c r="G67" s="19">
        <v>47659</v>
      </c>
      <c r="H67" t="str">
        <v>No</v>
      </c>
    </row>
    <row r="68" spans="1:8">
      <c r="A68" t="s">
        <v>502</v>
      </c>
      <c r="B68" t="str">
        <v>ACIS 2017-ARMR1 (2017-9)</v>
      </c>
      <c r="C68" s="19">
        <v>43125</v>
      </c>
      <c r="D68">
        <v>5</v>
      </c>
      <c r="E68" s="19">
        <v>44920</v>
      </c>
      <c r="F68">
        <v>12.5</v>
      </c>
      <c r="G68" s="19">
        <v>47659</v>
      </c>
      <c r="H68" t="str">
        <v>Called</v>
      </c>
    </row>
    <row r="69" spans="1:8">
      <c r="A69" t="str">
        <f t="shared" si="0"/>
        <v>17HQA3</v>
      </c>
      <c r="B69" t="str">
        <v>ACIS 2017-HQA3 (2017-8)</v>
      </c>
      <c r="C69" s="19">
        <v>43064</v>
      </c>
      <c r="D69">
        <v>5</v>
      </c>
      <c r="E69" s="19">
        <v>44859</v>
      </c>
      <c r="F69">
        <v>12.5</v>
      </c>
      <c r="G69" s="19">
        <v>47598</v>
      </c>
      <c r="H69" t="str">
        <v>Called</v>
      </c>
    </row>
    <row r="70" spans="1:8">
      <c r="A70" t="str">
        <f t="shared" si="0"/>
        <v>17DNA3</v>
      </c>
      <c r="B70" t="str">
        <v>ACIS 2017-DNA3 (2017-7)</v>
      </c>
      <c r="C70" s="19">
        <v>43033</v>
      </c>
      <c r="D70">
        <v>5</v>
      </c>
      <c r="E70" s="19">
        <v>44859</v>
      </c>
      <c r="F70">
        <v>12.5</v>
      </c>
      <c r="G70" s="19">
        <v>47567</v>
      </c>
      <c r="H70" t="str">
        <v>Called</v>
      </c>
    </row>
    <row r="71" spans="1:8">
      <c r="A71" t="s">
        <v>503</v>
      </c>
      <c r="B71" t="str">
        <v>ACIS 2017-AFRM1 (2017-6)</v>
      </c>
      <c r="C71" s="19">
        <v>43184</v>
      </c>
      <c r="D71">
        <v>5</v>
      </c>
      <c r="E71" s="19">
        <v>45224</v>
      </c>
      <c r="F71">
        <v>12.5</v>
      </c>
      <c r="G71" s="19">
        <v>47416</v>
      </c>
      <c r="H71" t="str">
        <v>No</v>
      </c>
    </row>
    <row r="72" spans="1:8">
      <c r="A72" t="str">
        <f t="shared" si="0"/>
        <v>17HQA2</v>
      </c>
      <c r="B72" t="str">
        <v>ACIS 2017-HQA2 (2017-5)</v>
      </c>
      <c r="C72" s="19">
        <v>42941</v>
      </c>
      <c r="D72">
        <v>5</v>
      </c>
      <c r="E72" s="19">
        <v>46563</v>
      </c>
      <c r="F72">
        <v>12.5</v>
      </c>
      <c r="G72" s="19">
        <v>47477</v>
      </c>
      <c r="H72" t="str">
        <v>Called</v>
      </c>
    </row>
    <row r="73" spans="1:8">
      <c r="A73" t="s">
        <v>504</v>
      </c>
      <c r="B73" t="str">
        <v>ACIS 2017-SAP1 (2017-4)</v>
      </c>
      <c r="C73" s="19">
        <v>42941</v>
      </c>
      <c r="D73">
        <v>5</v>
      </c>
      <c r="E73" s="19">
        <v>44341</v>
      </c>
      <c r="F73">
        <v>7.5</v>
      </c>
      <c r="G73" s="19">
        <v>45621</v>
      </c>
      <c r="H73" t="str">
        <v>Called</v>
      </c>
    </row>
    <row r="74" spans="1:8">
      <c r="A74" t="str">
        <f t="shared" si="0"/>
        <v>17DNA2</v>
      </c>
      <c r="B74" t="str">
        <v>ACIS 2017-DNA2 (2017-3)</v>
      </c>
      <c r="C74" s="19">
        <v>42880</v>
      </c>
      <c r="D74">
        <v>5</v>
      </c>
      <c r="E74" s="19">
        <v>44676</v>
      </c>
      <c r="F74">
        <v>12.5</v>
      </c>
      <c r="G74" s="19">
        <v>47416</v>
      </c>
      <c r="H74" t="str">
        <v>Called</v>
      </c>
    </row>
    <row r="75" spans="1:8">
      <c r="A75" t="str">
        <f t="shared" si="0"/>
        <v>17HQA1</v>
      </c>
      <c r="B75" t="str">
        <v>ACIS 2017-HQA1 (2017-2)</v>
      </c>
      <c r="C75" s="19">
        <v>42819</v>
      </c>
      <c r="D75">
        <v>5</v>
      </c>
      <c r="E75" s="19">
        <v>46443</v>
      </c>
      <c r="F75">
        <v>12.5</v>
      </c>
      <c r="G75" s="19">
        <v>47355</v>
      </c>
      <c r="H75" t="str">
        <v>Called</v>
      </c>
    </row>
    <row r="76" spans="1:8">
      <c r="A76" t="str">
        <f t="shared" ref="A76:A91" si="1">_xlfn.CONCAT(MID(B76,8,2),MID(B76,11,4))</f>
        <v>17DNA1</v>
      </c>
      <c r="B76" t="str">
        <v>ACIS 2017-DNA1 (2017-1)</v>
      </c>
      <c r="C76" s="19">
        <v>42791</v>
      </c>
      <c r="D76">
        <v>5</v>
      </c>
      <c r="E76" s="19">
        <v>44617</v>
      </c>
      <c r="F76">
        <v>12.5</v>
      </c>
      <c r="G76" s="19">
        <v>47324</v>
      </c>
      <c r="H76" t="str">
        <v>Called</v>
      </c>
    </row>
    <row r="77" spans="1:8">
      <c r="A77" t="str">
        <f t="shared" si="1"/>
        <v>16HQA3</v>
      </c>
      <c r="B77" t="str">
        <v>ACIS 2016-HQA3 (2016-7)</v>
      </c>
      <c r="C77" s="19">
        <v>42668</v>
      </c>
      <c r="D77" t="str">
        <v>N/A</v>
      </c>
      <c r="E77" s="19" t="str">
        <v>N/A</v>
      </c>
      <c r="F77">
        <v>12.5</v>
      </c>
      <c r="G77" s="19">
        <v>47202</v>
      </c>
      <c r="H77" t="str">
        <v>N/A</v>
      </c>
    </row>
    <row r="78" spans="1:8">
      <c r="A78" t="s">
        <v>505</v>
      </c>
      <c r="B78" t="str">
        <v>ACIS 2016-SAP2 (2016-10)</v>
      </c>
      <c r="C78" s="19">
        <v>42760</v>
      </c>
      <c r="D78">
        <v>5</v>
      </c>
      <c r="E78" s="19">
        <v>44525</v>
      </c>
      <c r="F78">
        <v>7.5</v>
      </c>
      <c r="G78" s="19">
        <v>45437</v>
      </c>
      <c r="H78" t="str">
        <v>Called</v>
      </c>
    </row>
    <row r="79" spans="1:8">
      <c r="A79" t="str">
        <f t="shared" si="1"/>
        <v>16HQA4</v>
      </c>
      <c r="B79" t="str">
        <v>ACIS 2016-HQA4 (2016-9)</v>
      </c>
      <c r="C79" s="19">
        <v>42699</v>
      </c>
      <c r="D79" t="str">
        <v>N/A</v>
      </c>
      <c r="E79" s="19" t="str">
        <v>N/A</v>
      </c>
      <c r="F79">
        <v>12.5</v>
      </c>
      <c r="G79" s="19">
        <v>47233</v>
      </c>
      <c r="H79" t="str">
        <v>N/A</v>
      </c>
    </row>
    <row r="80" spans="1:8">
      <c r="A80" t="str">
        <f t="shared" si="1"/>
        <v>16DNA4</v>
      </c>
      <c r="B80" t="str">
        <v>ACIS 2016-DNA4 (2016-8)</v>
      </c>
      <c r="C80" s="19">
        <v>42668</v>
      </c>
      <c r="D80" t="str">
        <v>N/A</v>
      </c>
      <c r="E80" s="19" t="str">
        <v>N/A</v>
      </c>
      <c r="F80">
        <v>12.5</v>
      </c>
      <c r="G80" s="19">
        <v>47202</v>
      </c>
      <c r="H80" t="str">
        <v>N/A</v>
      </c>
    </row>
    <row r="81" spans="1:8">
      <c r="A81" t="str">
        <f t="shared" si="1"/>
        <v>16DNA3</v>
      </c>
      <c r="B81" t="str">
        <v>ACIS 2016-DNA3 (2016-6)</v>
      </c>
      <c r="C81" s="19">
        <v>42576</v>
      </c>
      <c r="D81" t="str">
        <v>N/A</v>
      </c>
      <c r="E81" s="19" t="str">
        <v>N/A</v>
      </c>
      <c r="F81">
        <v>12.5</v>
      </c>
      <c r="G81" s="19">
        <v>47112</v>
      </c>
      <c r="H81" t="str">
        <v>N/A</v>
      </c>
    </row>
    <row r="82" spans="1:8">
      <c r="A82" t="str">
        <f t="shared" si="1"/>
        <v>16HQA2</v>
      </c>
      <c r="B82" t="str">
        <v>ACIS 2016-HQA2 (2016-5)</v>
      </c>
      <c r="C82" s="19">
        <v>42546</v>
      </c>
      <c r="D82" t="str">
        <v>N/A</v>
      </c>
      <c r="E82" s="19" t="str">
        <v>N/A</v>
      </c>
      <c r="F82">
        <v>12.5</v>
      </c>
      <c r="G82" s="19">
        <v>47082</v>
      </c>
      <c r="H82" t="str">
        <v>N/A</v>
      </c>
    </row>
    <row r="83" spans="1:8">
      <c r="A83" t="str">
        <f t="shared" si="1"/>
        <v>16DNA2</v>
      </c>
      <c r="B83" t="str">
        <v>ACIS 2016-DNA2 (2016-4)</v>
      </c>
      <c r="C83" s="19">
        <v>42515</v>
      </c>
      <c r="D83" t="str">
        <v>N/A</v>
      </c>
      <c r="E83" s="19" t="str">
        <v>N/A</v>
      </c>
      <c r="F83">
        <v>12.5</v>
      </c>
      <c r="G83" s="19">
        <v>47051</v>
      </c>
      <c r="H83" t="str">
        <v>N/A</v>
      </c>
    </row>
    <row r="84" spans="1:8">
      <c r="A84" t="s">
        <v>506</v>
      </c>
      <c r="B84" t="str">
        <v>ACIS 2016-SAP1 (2016-3)</v>
      </c>
      <c r="C84" s="19">
        <v>42546</v>
      </c>
      <c r="D84">
        <v>5</v>
      </c>
      <c r="E84" s="19">
        <v>44311</v>
      </c>
      <c r="F84">
        <v>7.4166666666666599</v>
      </c>
      <c r="G84" s="19">
        <v>45224</v>
      </c>
      <c r="H84" t="str">
        <v>Called</v>
      </c>
    </row>
    <row r="85" spans="1:8">
      <c r="A85" t="str">
        <f t="shared" si="1"/>
        <v>16HQA1</v>
      </c>
      <c r="B85" t="str">
        <v>ACIS 2016-HQA1 (2016-2)</v>
      </c>
      <c r="C85" s="19">
        <v>42485</v>
      </c>
      <c r="D85" t="str">
        <v>N/A</v>
      </c>
      <c r="E85" s="19" t="str">
        <v>N/A</v>
      </c>
      <c r="F85">
        <v>12.5</v>
      </c>
      <c r="G85" s="19">
        <v>47021</v>
      </c>
      <c r="H85" t="str">
        <v>N/A</v>
      </c>
    </row>
    <row r="86" spans="1:8">
      <c r="A86" t="str">
        <f t="shared" si="1"/>
        <v>16DNA1</v>
      </c>
      <c r="B86" t="str">
        <v>ACIS 2016-DNA1 (2016-1)</v>
      </c>
      <c r="C86" s="19">
        <v>42425</v>
      </c>
      <c r="D86" t="str">
        <v>N/A</v>
      </c>
      <c r="E86" s="19" t="str">
        <v>N/A</v>
      </c>
      <c r="F86">
        <v>12.5</v>
      </c>
      <c r="G86" s="19">
        <v>46959</v>
      </c>
      <c r="H86" t="str">
        <v>N/A</v>
      </c>
    </row>
    <row r="87" spans="1:8">
      <c r="A87" t="str">
        <f t="shared" si="1"/>
        <v>15HQA1</v>
      </c>
      <c r="B87" t="str">
        <v>ACIS 2015-HQA1 (2015-10)</v>
      </c>
      <c r="C87" s="19">
        <v>42302</v>
      </c>
      <c r="D87" t="str">
        <v>N/A</v>
      </c>
      <c r="E87" s="19" t="str">
        <v>N/A</v>
      </c>
      <c r="F87">
        <v>12.5</v>
      </c>
      <c r="G87" s="19">
        <v>46837</v>
      </c>
      <c r="H87" t="str">
        <v>N/A</v>
      </c>
    </row>
    <row r="88" spans="1:8">
      <c r="A88" t="str">
        <f t="shared" si="1"/>
        <v>15HQA2</v>
      </c>
      <c r="B88" t="str">
        <v>ACIS 2015-HQA2 (2015-9)</v>
      </c>
      <c r="C88" s="19">
        <v>42363</v>
      </c>
      <c r="D88" t="str">
        <v>N/A</v>
      </c>
      <c r="E88" s="19" t="str">
        <v>N/A</v>
      </c>
      <c r="F88">
        <v>12.5</v>
      </c>
      <c r="G88" s="19">
        <v>46898</v>
      </c>
      <c r="H88" t="str">
        <v>N/A</v>
      </c>
    </row>
    <row r="89" spans="1:8">
      <c r="A89" t="str">
        <f t="shared" si="1"/>
        <v>15DNA3</v>
      </c>
      <c r="B89" t="str">
        <v>ACIS 2015-DNA3 (2015-8)</v>
      </c>
      <c r="C89" s="19">
        <v>42333</v>
      </c>
      <c r="D89" t="str">
        <v>N/A</v>
      </c>
      <c r="E89" s="19" t="str">
        <v>N/A</v>
      </c>
      <c r="F89">
        <v>12.5</v>
      </c>
      <c r="G89" s="19">
        <v>46868</v>
      </c>
      <c r="H89" t="str">
        <v>N/A</v>
      </c>
    </row>
    <row r="90" spans="1:8">
      <c r="A90" t="str">
        <f t="shared" si="1"/>
        <v>15DNA2</v>
      </c>
      <c r="B90" t="str">
        <v>ACIS 2015-DNA2 (2015-7)</v>
      </c>
      <c r="C90" s="19">
        <v>42210</v>
      </c>
      <c r="D90" t="str">
        <v>N/A</v>
      </c>
      <c r="E90" s="19" t="str">
        <v>N/A</v>
      </c>
      <c r="F90">
        <v>12.5</v>
      </c>
      <c r="G90" s="19">
        <v>46746</v>
      </c>
      <c r="H90" t="str">
        <v>N/A</v>
      </c>
    </row>
    <row r="91" spans="1:8">
      <c r="A91" t="str">
        <f t="shared" si="1"/>
        <v>15DNA1</v>
      </c>
      <c r="B91" t="str">
        <v>ACIS 2015-DNA1 (2015-6)</v>
      </c>
      <c r="C91" s="19">
        <v>42149</v>
      </c>
      <c r="D91" t="str">
        <v>N/A</v>
      </c>
      <c r="E91" s="19" t="str">
        <v>N/A</v>
      </c>
      <c r="F91">
        <v>12.5</v>
      </c>
      <c r="G91" s="19">
        <v>46685</v>
      </c>
      <c r="H91" t="str">
        <v>N/A</v>
      </c>
    </row>
    <row r="92" spans="1:8">
      <c r="A92" t="s">
        <v>507</v>
      </c>
      <c r="B92" t="str">
        <v>ACIS 2015-HQ1 (2015-5)</v>
      </c>
      <c r="C92" s="19">
        <v>42119</v>
      </c>
      <c r="D92" t="str">
        <v>N/A</v>
      </c>
      <c r="E92" s="19" t="str">
        <v>N/A</v>
      </c>
      <c r="F92">
        <v>10</v>
      </c>
      <c r="G92" s="19">
        <v>45741</v>
      </c>
      <c r="H92" t="str">
        <v>N/A</v>
      </c>
    </row>
    <row r="93" spans="1:8">
      <c r="A93" t="s">
        <v>508</v>
      </c>
      <c r="B93" t="str">
        <v>ACIS 2015-DN1 (2015-4)</v>
      </c>
      <c r="C93" s="19">
        <v>42060</v>
      </c>
      <c r="D93" t="str">
        <v>N/A</v>
      </c>
      <c r="E93" s="19" t="str">
        <v>N/A</v>
      </c>
      <c r="F93">
        <v>10</v>
      </c>
      <c r="G93" s="19">
        <v>45682</v>
      </c>
      <c r="H93" t="str">
        <v>N/A</v>
      </c>
    </row>
    <row r="94" spans="1:8">
      <c r="A94" t="s">
        <v>509</v>
      </c>
      <c r="B94" t="str">
        <v>ACIS 2014-DN4 (2015-3)</v>
      </c>
      <c r="C94" s="19">
        <v>41968</v>
      </c>
      <c r="D94" t="str">
        <v>N/A</v>
      </c>
      <c r="E94" s="19" t="str">
        <v>N/A</v>
      </c>
      <c r="F94">
        <v>10</v>
      </c>
      <c r="G94" s="19">
        <v>45590</v>
      </c>
      <c r="H94" t="str">
        <v>N/A</v>
      </c>
    </row>
    <row r="95" spans="1:8">
      <c r="A95" t="s">
        <v>510</v>
      </c>
      <c r="B95" t="str">
        <v>ACIS 2014-DN3 (2015-2)</v>
      </c>
      <c r="C95" s="19">
        <v>41907</v>
      </c>
      <c r="D95" t="str">
        <v>N/A</v>
      </c>
      <c r="E95" s="19" t="str">
        <v>N/A</v>
      </c>
      <c r="F95">
        <v>10</v>
      </c>
      <c r="G95" s="19">
        <v>45529</v>
      </c>
      <c r="H95" t="str">
        <v>N/A</v>
      </c>
    </row>
    <row r="96" spans="1:8">
      <c r="A96" t="s">
        <v>511</v>
      </c>
      <c r="B96" t="str">
        <v>ACIS 2014-HQ2 (2015-1)</v>
      </c>
      <c r="C96" s="19">
        <v>41937</v>
      </c>
      <c r="D96" t="str">
        <v>N/A</v>
      </c>
      <c r="E96" s="19" t="str">
        <v>N/A</v>
      </c>
      <c r="F96">
        <v>10</v>
      </c>
      <c r="G96" s="19">
        <v>45560</v>
      </c>
      <c r="H96" t="str">
        <v>N/A</v>
      </c>
    </row>
    <row r="97" spans="1:8">
      <c r="A97" t="s">
        <v>512</v>
      </c>
      <c r="B97" t="str">
        <v>ACIS 2014-DN2 (2014-3)</v>
      </c>
      <c r="C97" s="19">
        <v>41784</v>
      </c>
      <c r="D97" t="str">
        <v>N/A</v>
      </c>
      <c r="E97" s="19" t="str">
        <v>N/A</v>
      </c>
      <c r="F97">
        <v>10</v>
      </c>
      <c r="G97" s="19">
        <v>45407</v>
      </c>
      <c r="H97" t="str">
        <v>N/A</v>
      </c>
    </row>
    <row r="98" spans="1:8">
      <c r="A98" t="s">
        <v>513</v>
      </c>
      <c r="B98" t="str">
        <v>ACIS 2014-DN1 (2014-2)</v>
      </c>
      <c r="C98" s="19">
        <v>41723</v>
      </c>
      <c r="D98" t="str">
        <v>N/A</v>
      </c>
      <c r="E98" s="19" t="str">
        <v>N/A</v>
      </c>
      <c r="F98">
        <v>10</v>
      </c>
      <c r="G98" s="19">
        <v>45347</v>
      </c>
      <c r="H98" t="str">
        <v>N/A</v>
      </c>
    </row>
    <row r="99" spans="1:8">
      <c r="A99" t="s">
        <v>487</v>
      </c>
      <c r="B99" t="str">
        <v>ACIS 2013-DN2 (2014-1)</v>
      </c>
      <c r="C99" s="19">
        <v>41633</v>
      </c>
      <c r="D99" t="str">
        <v>N/A</v>
      </c>
      <c r="E99" s="19" t="str">
        <v>N/A</v>
      </c>
      <c r="F99">
        <v>10</v>
      </c>
      <c r="G99" s="19">
        <v>45255</v>
      </c>
      <c r="H99" t="str">
        <v>N/A</v>
      </c>
    </row>
    <row r="100" spans="1:8">
      <c r="A100" t="s">
        <v>486</v>
      </c>
      <c r="B100" t="str">
        <v>ACIS 2013-DN1 (2013-1)</v>
      </c>
      <c r="C100" s="19">
        <v>41511</v>
      </c>
      <c r="D100" t="str">
        <v>N/A</v>
      </c>
      <c r="E100" s="19" t="str">
        <v>N/A</v>
      </c>
      <c r="F100">
        <v>10</v>
      </c>
      <c r="G100" s="19">
        <v>45132</v>
      </c>
      <c r="H100" t="str">
        <v>N/A</v>
      </c>
    </row>
  </sheetData>
  <autoFilter ref="A10:H100" xr:uid="{88357768-98CC-4060-A96A-E42D041BC0FA}"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Jago, Kevin</cp:lastModifiedBy>
  <dcterms:created xsi:type="dcterms:W3CDTF">2018-06-11T18:39:00Z</dcterms:created>
  <dcterms:modified xsi:type="dcterms:W3CDTF">2024-10-18T18:11:29Z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